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Zapad stan\NAŠE ZGRADE\UGOVORENO\POS-MM6, 150 Brigade 5 (1-3)\Građevinsko-obrtnički radovi\SANACIJA PRODORA VODE\2. pokušaj_novi natječaj 2024\01 javni natječaj s troškovnikom\"/>
    </mc:Choice>
  </mc:AlternateContent>
  <xr:revisionPtr revIDLastSave="0" documentId="13_ncr:1_{CE2C1014-8696-4F92-8152-388FA31860BC}" xr6:coauthVersionLast="47" xr6:coauthVersionMax="47" xr10:uidLastSave="{00000000-0000-0000-0000-000000000000}"/>
  <bookViews>
    <workbookView xWindow="-28920" yWindow="-120" windowWidth="29040" windowHeight="15840" xr2:uid="{00000000-000D-0000-FFFF-FFFF00000000}"/>
  </bookViews>
  <sheets>
    <sheet name="dvorište" sheetId="1" r:id="rId1"/>
    <sheet name="garaže" sheetId="2" r:id="rId2"/>
    <sheet name="stubište" sheetId="3" r:id="rId3"/>
    <sheet name="galerije-prozori" sheetId="4" r:id="rId4"/>
    <sheet name="katovi" sheetId="5" r:id="rId5"/>
    <sheet name="REKAP" sheetId="7"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7" l="1"/>
  <c r="H10" i="7"/>
  <c r="H9" i="7"/>
  <c r="H8" i="7"/>
  <c r="H4" i="7"/>
  <c r="H3" i="7"/>
  <c r="J178" i="1"/>
  <c r="J162" i="1"/>
  <c r="J171" i="1"/>
  <c r="J175" i="1" l="1"/>
  <c r="J172" i="1"/>
  <c r="J163" i="1"/>
  <c r="J157" i="1"/>
  <c r="J151" i="1"/>
  <c r="J143" i="1"/>
  <c r="J127" i="1"/>
  <c r="J112" i="1"/>
  <c r="J104" i="1"/>
  <c r="J97" i="1"/>
  <c r="J89" i="1"/>
  <c r="J81" i="1"/>
  <c r="J76" i="1"/>
  <c r="J70" i="1"/>
  <c r="J56" i="1"/>
  <c r="J40" i="1"/>
  <c r="J33" i="1"/>
  <c r="J26" i="1"/>
  <c r="J19" i="1"/>
  <c r="J12" i="1"/>
  <c r="J8" i="1"/>
  <c r="J4" i="1"/>
  <c r="H7" i="7" l="1"/>
  <c r="H6" i="7"/>
  <c r="J21" i="5"/>
  <c r="J20" i="5"/>
  <c r="J3" i="2"/>
  <c r="J6" i="2"/>
  <c r="J16" i="2"/>
  <c r="J3" i="3"/>
  <c r="J15" i="3" s="1"/>
  <c r="J9" i="3"/>
  <c r="J3" i="4"/>
  <c r="J10" i="4"/>
  <c r="J17" i="4"/>
  <c r="J3" i="5"/>
  <c r="J11" i="5"/>
  <c r="J19" i="5" s="1"/>
  <c r="H5" i="7" l="1"/>
  <c r="J16" i="3"/>
  <c r="J17" i="3" s="1"/>
  <c r="J20" i="4"/>
  <c r="J25" i="2"/>
  <c r="J26" i="2" s="1"/>
  <c r="J27" i="2" s="1"/>
  <c r="J21" i="4"/>
  <c r="J22" i="4" s="1"/>
  <c r="J179" i="1" l="1"/>
  <c r="J180" i="1" s="1"/>
</calcChain>
</file>

<file path=xl/sharedStrings.xml><?xml version="1.0" encoding="utf-8"?>
<sst xmlns="http://schemas.openxmlformats.org/spreadsheetml/2006/main" count="120" uniqueCount="58">
  <si>
    <t>TROŠKOVNIK SANACIJE ZGRADE NA ADRESI ŠETALIŠTE 150 BRIGADE HV 5 I UL.M. MILIĆA 6</t>
  </si>
  <si>
    <t>UNUTARNJE I ISTOČNO DVORIŠTE - VANJSKO</t>
  </si>
  <si>
    <t>m'</t>
  </si>
  <si>
    <t>Pažljiva demontaža i vađenje linijskih kanalica u 
istočnom dvorištu ispred garaže. Kanalice treba 
odvojiti od izolacije i betona, očistiti i deponirati u 
podrumu na mjesto koje odredi investitor. Kanalice koje se prilikom demontaže potrgaju ili se ne mogu demontirati bez trganja treba evidentirati u prisustvu nadzornog inženjera.</t>
  </si>
  <si>
    <t>m2</t>
  </si>
  <si>
    <t>Štemanje i uklanjanje podloge - slojeva poda uz 
manje, poprečne linijske kanalice. Potrebno je 
ukloniti podlogu u širini od cca 30 cm od kanalice, 
sa svake strane, odnosno dovoljno da bi se moglo 
obaviti saniranje spoja hidroizolacije i linijske 
kanalice. U cijenu uključiti čišćenje i privremeno 
deponiranje na gradilištu.</t>
  </si>
  <si>
    <t>Postava prethodno demontiranih glavnih linijskih 
kanalica s rešetkama. U cijeni je sav potrebni rad i 
materijal do potpune gotovosti. U cijenu je uključen i potrebni vertikalni i horizontalni transport materijala od mjesta gdje je deponiran. Obračun po m1 izvedenog kanala.</t>
  </si>
  <si>
    <t>Dobava i postava novih glavnih linijskih kanalica s 
rešetkama, umjesto onih koje se nisu mogle 
upotrijebiti. U stavci je predviđena potreba. Ukoliko bude potrebno dobaviti više novih kanalica, izvođač mora zatražiti suglasnost nadzornog inženjera i investitora. U cijeni je sav potrebni rad i materijal do potpune gotovosti. Obračun po m1 izvedenog kanala.</t>
  </si>
  <si>
    <t>Betoniranje podloge nakon obavljene izolacije 
opisane st.8 i 9. Podloga se izvodi nakon 
postavljanja linijskih kanalica, kako bi se učvrstile 
kanalice i poravnala podloga s ostalim dijelom 
dvorišta. U cijenu je uključena dobava materijala, 
spravljanje betona i ugradnja. Beton razreda 
čvrstoće C 16/20 s dodatkom za vodonepropusnost.</t>
  </si>
  <si>
    <t>m3</t>
  </si>
  <si>
    <t>Štemanje i uklanjanje podloge u istočnom dvorištu 
ispred garaže - slojeva poda na dijelovima gdje 
vertikalni odvod kanalice prodire kroz AB ploču 
prema etaži -2. Potrebno je ukloniti podlogu kako 
bi se mogla napraviti izolacija prodora cijevi. U 
cijenu uključiti čišćenje i privremeno deponiranje 
na gradilištu. Predviđene dimenzije su 30x30 cm, 
debljine 30 cm.</t>
  </si>
  <si>
    <t>kom</t>
  </si>
  <si>
    <t>UKUPNO UNUTARNJE I ISTOČNO DVORIŠTE - VANJSKO</t>
  </si>
  <si>
    <t>SANACIJA U GARAŽI NA ETAŽAMA -1 I -2</t>
  </si>
  <si>
    <t>Obijanje starih slojeva nanešenih na dijelove grede u etažama -1 i -2. Čišćenje do potpuno zdravog betona i priprema za nanošenje materijala za saniranje.</t>
  </si>
  <si>
    <t>UKUPNO SANACIJA U GARAŽI NA ETAŽAMA -1 I -2</t>
  </si>
  <si>
    <t>SANACIJA PRODORA VODE U STUBIŠTE</t>
  </si>
  <si>
    <t>Dobava materijala, te dozidavanje parapeta na 
prozorskim otvorima iz stubišta i spremišta prema 
unutarnjem dvorištu. Zidanje se izvodi blokovima 
porobetona dim. 7,5x20x60 cm, uz prethodnu 
pripremu površine. Dodaje se jedan red visine 20 
cm, po prozorskom parapetu.</t>
  </si>
  <si>
    <t>Dobava materijala, te izrada hidroizolacije 
parapeta iz st. 23. Koristiti foliju kompatibilnu s 
postojećom. Foliju zavariti na punu visinu novog 
parapeta i preklopiti preko horizontalnog dijela 
zidića. Spojeve s postojećom folijom izvesti uredno 
i prema uputi proizvođača.</t>
  </si>
  <si>
    <t>UKUPNO SANACIJA PRODORA VODE U STUBIŠTE</t>
  </si>
  <si>
    <t>SANACIJA OKO PROZORA NA GALERIJAMA</t>
  </si>
  <si>
    <t>Odštemavanje s unutarnje i vanjske strane oko 
prozora na galerijama i spojnim hodnicima i 
priprema zidova za ugradnju izolacijskih traka. 
Prosječna širina šlica je 15 cm. Nakon izrade 
poravnati šlic cementnim mortom u tankom sloju. 
U cijenu je sav potrebni rad i materijal. Obračun po 
m1.</t>
  </si>
  <si>
    <t>UKUPNO SANACIJA OKO PROZORA NA GALERIJAMA</t>
  </si>
  <si>
    <t>SANACIJA PUKOTINA PO KATOVIMA</t>
  </si>
  <si>
    <t>Sanacija vertikalnih i horizontalnih pukotina po 
stubištu zgrade, na način opisan Elaboratom, 
koristeći alkalno otpornu armaturnu mrežicu. U 
cijeni je sav potrebni rad i materijal do potpune 
gotovosti. U cijenu je uključen i potrebni vertikalni i 
horizontalni transport materijala, kao i potrebne 
radne skele i platforme. Obračun po m2 sanirane 
površine.</t>
  </si>
  <si>
    <t xml:space="preserve"> Soboslikarska obrada zidova stubišta. U cijenu je 
uključeno mjestimično gletanje (predvidivo 10% 
površine), te dvostruko bojanje zidova bijelom 
disperzivnom bojom za unutarnje zidove. U cijeni 
je sav potrebni rad i materijal do potpune 
gotovosti. U cijenu je uključen i potrebni vertikalni i 
horizontalni transport materijala, kao i potrebne 
radne skele i platforme.</t>
  </si>
  <si>
    <t>UKUPNO SANACIJA PUKOTINA PO KATOVIMA</t>
  </si>
  <si>
    <t>PDV 25%</t>
  </si>
  <si>
    <t>SVEUKUPNO</t>
  </si>
  <si>
    <t>Dobava i postava hidroizolacijske folije 
proizvođača SIKA, karakteristika kao postojeća. Spajanje izvesti varenjem, sve prema uputi proizvođača. Minimalne širine preklopa folije su 20 cm. Izvođač mora koristiti samo provjereni materijal proizvođača SIKA. Sve spojeve i karakteristične detalje izvesti prema proizvođačkim detaljima: spojevi sa zidom, spojevi na odvodne kanalice, obrada oko cijevi i prodora i dr.</t>
  </si>
  <si>
    <t>KOLIČINA</t>
  </si>
  <si>
    <t>JED. MJERA</t>
  </si>
  <si>
    <t>CIJENA (EUR)</t>
  </si>
  <si>
    <t>REKAPITULACIJA SANACIJSKIH RADOVA POS 1-3</t>
  </si>
  <si>
    <t>UKUPNO (EUR)</t>
  </si>
  <si>
    <t>UKUPNO RADOVI</t>
  </si>
  <si>
    <t>Odvoz i zbrinjavanje građevinskog materijala i šute rušenih slojeva na gradilišni deponij</t>
  </si>
  <si>
    <r>
      <t xml:space="preserve">Dobava materijala i nanošenje na površine greda, stropova i zidova kristalizirajućeg jednokomponentnog vodonepropusnog morta na bazi cementa. Nanosi se četkom ili gleterom u dva do tri koraka. Potrošnja je cca 2 kg/m2 za jedan sloj. </t>
    </r>
    <r>
      <rPr>
        <sz val="11"/>
        <rFont val="Calibri"/>
        <family val="2"/>
        <charset val="238"/>
        <scheme val="minor"/>
      </rPr>
      <t>Proizvod tipa Sika MonoTop - 120 Seal ili jednakovrijedno.</t>
    </r>
    <r>
      <rPr>
        <sz val="11"/>
        <color theme="1"/>
        <rFont val="Calibri"/>
        <family val="2"/>
        <scheme val="minor"/>
      </rPr>
      <t xml:space="preserve"> Nakon sušenja, zidovi se mogu žbukati i/ili bojati. Nanosi se na dijelove koji su oštećeni utjecajem vode i vlage u etažama -1 i -2, a to su dijelovi greda, stropova i zidova, te podgledi na mjestima prodora vertikala kroz strop.</t>
    </r>
  </si>
  <si>
    <t>Soboslikarska obrada greda, zidova istropova koji su obuhvaćeni sanacijom iz t.21. U cijenu je uključeno mjestimično gletanje (predvidivo 10% površine), te dvostruko bojanje zidova bijelom disperzivnom bojom za unutarnje zidove. U cijeni je sav potrebni rad i materijal do potpune gotovosti. U cijenu je uključen i potrebni vertikalni i horizontalni transport materijala, kao i potrebne radne skele i platforme.</t>
  </si>
  <si>
    <t xml:space="preserve">Zapunjavanje prostora između doprozornika i 
zidova i/ili stropova ekspandirajućom PU pjenom i 
postava paropropusne i vodonepropusne fleksibilne membrane za brtvljenje (RAL ugradnja) tipa Sika Membran Active FSB ili jednakovrijedno. Ista membrana (folija) se postavlja i s vanjske i unutarnje strane prozora. </t>
  </si>
  <si>
    <t>Obrada dijelova zidova i stropova (šliceva) oko  prozora koja uključuje brzovezujući reparaturni 
mort i bojanje izvana i gletanje i bojanje iznutra.</t>
  </si>
  <si>
    <t>*REZERVA 5%</t>
  </si>
  <si>
    <t>Rušenje betonske podloge unutarnjeg dvorišnog platoa do hidroizolacije, Štemanje i uklanjanje kompletne podloge do hidroizolacije, uključujući i podloge kanalica nakon njihove demontaže. U cijenu uključiti čišćenje i privremeno deponiranje na gradilištu.</t>
  </si>
  <si>
    <t>Rezanje i odvajanje kompletne hidroizolacijske folije od podloge u unutarnjem dvorištu na cijeloj površini dvorišta. U cijenu uključiti čišćenje i privremeno deponiranje na gradilištu.</t>
  </si>
  <si>
    <t>Pažljivo skidanje rešetki s kanalica u unutarnjem 
dvorištu, čišćenje i deponiranje u podrumu na mjesto koje odredi investitor. Rešetke se čuvaju za ponovnu ugradnju.</t>
  </si>
  <si>
    <t>Pažljivo skidanje rešetki s kanalica u istočnom 
dvorištu, platou ispred ulaza u garažu. Čišćenje i 
deponiranje u podrumu na mjesto koje odredi investitor. Rešetke se čuvaju za ponovnu ugradnju.</t>
  </si>
  <si>
    <t>Pažljiva demontaža i vađenje linijskih kanalica u 
unutarnjem dvorištu. Kanalice treba odvojiti od 
izolacije i betona, očistiti i deponirati u podrumu na mjesto koje odredi investitor. Kanalice koje se 
prilikom demontaže potrgaju ili se ne mogu demontirati bez trganja treba evidentirati u prisustvu nadzornog inženjera.</t>
  </si>
  <si>
    <t>Štemanje i uklanjanje podloge - slojeva poda uz 
glavnu linijsku kanalicu, uz zapadnu lamelu. 
Potrebno je ukloniti podlogu u širini od cca 30 cm 
od kanalice, odnosno dovoljno da bi se moglo obaviti saniranje reške u konstrukciji. U cijenu uključiti čišćenje i privremeno deponiranje na gradilištu.</t>
  </si>
  <si>
    <t>Dobava i ugradnja elastične vodonepropusne 
trake na bazi modificiranog FPO razvijene širine 
25-30 cm i debljine 2mm, koristeći epoksidno ljepilo. 
Karakteristike: 
- vlačna čvrstoća : min. 12 MPa (EN 12311-2) 
- čvrstoća na kidanje : min. 40 N/mm 
- izduženje pri slomu: min. 600% (EN 12311-2) 
- otpornost na hidrostatski pritisak: min. 6 bara 
Radove izvesti prema uputama proizvođača materijala. Izvođač treba biti opremljen uređajem za zavarivanje vrućim zrakom. Obračun po m1. Traka tipa Sikadur Combiflex SG-20M, širine 25cm ili jednakovrijedno. Traka se postavlja na mjestu ispod glavne kanalice, duž spoja zida i podne AB ploče, te duž reške između grede i ploče i na mjestima prodora cijevi kroz AB ploču.</t>
  </si>
  <si>
    <r>
      <t xml:space="preserve">Dobava i ugradnja jednokomponentnog 
elastomernog mikroarmiranog premaza na bazi 
polimer-bitumenske emulzije. Karakteristike: udio 
suhe tvari : min. 58% (volumen), temperatura 
izloženosti:-30°C to +70°C vodonepropusnost: 
min. 7 bara (DIN 1048-5), premoštenje pukotine: min. 2.00 mm. Premaz se nanosi u dva sloja ukupne potrošnje oko 4-5 kg/m2. Premaz se armira sa slojem poliesterskog pletiva 100 g/m2 u sustavu. Proizvod treba biti kompatibilan s podlogom. Premaz se nanosi na mjestima kuteva i prodora cijevi, na kojima je prethodno ugrađena traka iz st.8. Radove treba izvesti prema uputama proizvođača materijala. Obračun po m² obrađene površine. </t>
    </r>
    <r>
      <rPr>
        <sz val="11"/>
        <rFont val="Calibri"/>
        <family val="2"/>
        <charset val="238"/>
        <scheme val="minor"/>
      </rPr>
      <t>Proizvod tipa Sika Igolflex 301 ili jednakovrijedni.</t>
    </r>
  </si>
  <si>
    <t>Postava prethodno demontiranih sporednih, 
manjih linijskih kanalica s rešetkama. U cijeni je 
sav potrebni rad i materijal do potpune gotovosti. 
U cijenu je uključen i potrebni vertikalni i horizontalni transport materijala od mjesta gdje je deponiran. Obračun po m1 izvedenog kanala.</t>
  </si>
  <si>
    <t>Dobava i postava novih sporednih, manjih linijskih 
kanalica s rešetkama, umjesto onih koje se nisu 
mogle upotrijebiti. U stavci je predviđena potreba. 
Ukoliko bude potrebno dobaviti više novih kanalica, izvođač mora zatražiti suglasnost nadzornog inženjera i investitora. U cijeni je sav potrebni rad i materijal do potpune gotovosti. Obračun po m1 izvedenog kanala</t>
  </si>
  <si>
    <t>Dobava i ugradnja elastične vodonepropusne 
trake na bazi modificiranog FPO razvijene širine 
25 cm i debljine 2mm, koristeći epoksidno ljepilo. 
Karakteristike: 
- vlačna čvrstoća : min. 12 MPa (EN 12311-2) 
- čvrstoća na kidanje : min. 40 N/mm 
- izduženje pri slomu: min. 600% (EN 12311-2) 
- otpornost na hidrostatski pritisak: min. 6 bara 
Radove izvesti prema uputama proizvođača materijala. Izvođač treba biti opremljen uređajem za zavarivanje vrućim zrakom. Obračun po kom prodora. Traka tipa Sikadur Combiflex SG_x0002_20M, širine 25cm ili jednakovrijedno. Traka se postavlja na mjestu ispod kanalice, na mjestima prodora cijevi kroz AB ploču.</t>
  </si>
  <si>
    <r>
      <t xml:space="preserve">Dobava i ugradnja jednokomponentnog 
elastomernog mikroarmiranog premaza na bazi 
polimer-bitumenske emulzije. Karakteristike: udio 
suhe tvari : min. 58% (volumen), temperatura 
izloženosti:-30°C to +70°C vodonepropusnost: 
min. 7 bara (DIN 1048-5), premoštenje pukotine: 
min. 2.00 mm. Premaz se nanosi u dva sloja 
ukupne potrošnje oko 4-5 kg/m2. Premaz se armira sa slojem poliesterskog pletiva 100 g/m2 u sustavu. Proizvod treba biti kompatibilan s podlogom. Premaz se nanosi na mjestima prodora cijevi, na kojima je prethodno ugrađena traka iz st.17 i ispod linijskih rešetki. Dužine rešetki su 6 m, širine 20 cm. Radove treba izvesti prema uputama proizvođača materijala. Obračun po kom obrađene površine. </t>
    </r>
    <r>
      <rPr>
        <sz val="11"/>
        <rFont val="Calibri"/>
        <family val="2"/>
        <charset val="238"/>
        <scheme val="minor"/>
      </rPr>
      <t>Proizvod tipa Sika Igolflex 301 ili jednakovrijedno.</t>
    </r>
  </si>
  <si>
    <t>Betoniranje podloge nakon obavljene izolacije 
opisane st.17 i 18. Podloga se izvodi nakon 
postavljanja linijskih kanalica, kako bi se učvrstile 
kanalice i poravnala sa završnim slojem asfalta na tom dijelu dvorišta. U cijenu je uključena dobava materijala, spravljanje betona i ugradnja. Beton razreda čvrstoće C 16/20 s dodatkom za vodonepropusnost.</t>
  </si>
  <si>
    <t>Dobava materijala, izrada i postava betonske podloge marke M400, debljine d=10-15 cm, s dodatkom za vodonepropusnost i protiv smrzavanja te dodatkom zaštite od prodiranja soli. Podlogu izvesti u padovima prema postojećim, fino strojno zaglađivanje helikopterima zaglađivačima. U cijenu stavke ujedno uključeno i završno bojanje bojom za beton za vanjske površine</t>
  </si>
  <si>
    <t>Postava razdjelnog sloja geotesktila težine 500 g/m2</t>
  </si>
  <si>
    <t>*Rezerva za nepredviđene stavke nastale prilikom izvođenja radova, rušenja slojeva te otkrivanja podloga. Predviđa se 5% od ukupne neto vrijednosti radova.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</si>
</sst>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EUR]"/>
  </numFmts>
  <fonts count="8"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8"/>
      <name val="Calibri"/>
      <family val="2"/>
      <scheme val="minor"/>
    </font>
    <font>
      <sz val="11"/>
      <color rgb="FFFF0000"/>
      <name val="Calibri"/>
      <family val="2"/>
      <charset val="238"/>
      <scheme val="minor"/>
    </font>
    <font>
      <b/>
      <sz val="12"/>
      <color theme="1"/>
      <name val="Calibri"/>
      <family val="2"/>
      <charset val="238"/>
      <scheme val="minor"/>
    </font>
    <font>
      <sz val="11"/>
      <name val="Calibri"/>
      <family val="2"/>
      <scheme val="minor"/>
    </font>
    <font>
      <sz val="11"/>
      <name val="Calibri"/>
      <family val="2"/>
      <charset val="238"/>
      <scheme val="minor"/>
    </font>
  </fonts>
  <fills count="2">
    <fill>
      <patternFill patternType="none"/>
    </fill>
    <fill>
      <patternFill patternType="gray125"/>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2">
    <xf numFmtId="0" fontId="0" fillId="0" borderId="0" xfId="0"/>
    <xf numFmtId="0" fontId="0" fillId="0" borderId="0" xfId="0" applyAlignment="1">
      <alignment wrapText="1"/>
    </xf>
    <xf numFmtId="0" fontId="2" fillId="0" borderId="0" xfId="0" applyFont="1" applyAlignment="1">
      <alignment horizontal="left"/>
    </xf>
    <xf numFmtId="0" fontId="2" fillId="0" borderId="0" xfId="0" applyFont="1"/>
    <xf numFmtId="0" fontId="0" fillId="0" borderId="0" xfId="0" applyAlignment="1">
      <alignment horizontal="right"/>
    </xf>
    <xf numFmtId="0" fontId="0" fillId="0" borderId="4" xfId="0" applyBorder="1"/>
    <xf numFmtId="4" fontId="0" fillId="0" borderId="0" xfId="0" applyNumberFormat="1"/>
    <xf numFmtId="0" fontId="2" fillId="0" borderId="4" xfId="0" applyFont="1" applyBorder="1" applyAlignment="1">
      <alignment horizontal="righ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4" fontId="0" fillId="0" borderId="0" xfId="0" applyNumberFormat="1" applyAlignment="1">
      <alignment horizontal="center" vertical="center"/>
    </xf>
    <xf numFmtId="0" fontId="5" fillId="0" borderId="0" xfId="0" applyFont="1" applyAlignment="1">
      <alignment vertical="center" wrapText="1"/>
    </xf>
    <xf numFmtId="4" fontId="2" fillId="0" borderId="0" xfId="0" applyNumberFormat="1" applyFont="1" applyAlignment="1">
      <alignment horizontal="center"/>
    </xf>
    <xf numFmtId="0" fontId="2" fillId="0" borderId="0" xfId="0" applyFont="1" applyAlignment="1">
      <alignment horizontal="center"/>
    </xf>
    <xf numFmtId="4" fontId="0" fillId="0" borderId="4" xfId="0" applyNumberFormat="1"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right" vertical="center"/>
    </xf>
    <xf numFmtId="164" fontId="0" fillId="0" borderId="0" xfId="0" applyNumberFormat="1" applyAlignment="1">
      <alignment horizontal="center" vertical="center"/>
    </xf>
    <xf numFmtId="164" fontId="0" fillId="0" borderId="4" xfId="0" applyNumberFormat="1" applyBorder="1" applyAlignment="1">
      <alignment horizontal="center" vertical="center"/>
    </xf>
    <xf numFmtId="4"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5" xfId="0" applyBorder="1" applyAlignment="1">
      <alignment horizontal="center" vertical="center"/>
    </xf>
    <xf numFmtId="4" fontId="0" fillId="0" borderId="5" xfId="0" applyNumberFormat="1" applyBorder="1" applyAlignment="1">
      <alignment horizontal="center" vertical="center"/>
    </xf>
    <xf numFmtId="0" fontId="0" fillId="0" borderId="0" xfId="0" applyAlignment="1">
      <alignment horizontal="left" vertical="center" wrapText="1"/>
    </xf>
    <xf numFmtId="0" fontId="6" fillId="0" borderId="0" xfId="0" applyFont="1" applyAlignment="1">
      <alignment horizontal="left" vertical="top" wrapText="1"/>
    </xf>
    <xf numFmtId="0" fontId="0" fillId="0" borderId="5" xfId="0" applyBorder="1" applyAlignment="1">
      <alignment horizontal="left" vertical="center" wrapText="1"/>
    </xf>
    <xf numFmtId="0" fontId="0" fillId="0" borderId="5" xfId="0" applyBorder="1" applyAlignment="1">
      <alignment horizontal="right" vertical="center"/>
    </xf>
    <xf numFmtId="0" fontId="4"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4" fontId="1" fillId="0" borderId="0" xfId="0" applyNumberFormat="1" applyFont="1" applyAlignment="1">
      <alignment horizontal="center" vertical="center"/>
    </xf>
    <xf numFmtId="0" fontId="2" fillId="0" borderId="0" xfId="0" applyFont="1" applyAlignment="1">
      <alignment horizontal="left"/>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right"/>
    </xf>
    <xf numFmtId="0" fontId="2" fillId="0" borderId="0" xfId="0" applyFont="1" applyAlignment="1">
      <alignment horizontal="right" vertical="center"/>
    </xf>
    <xf numFmtId="0" fontId="2" fillId="0" borderId="4" xfId="0" applyFont="1" applyBorder="1" applyAlignment="1">
      <alignment horizontal="right" vertical="center"/>
    </xf>
    <xf numFmtId="0" fontId="0" fillId="0" borderId="0" xfId="0" applyAlignment="1">
      <alignment horizontal="right" vertical="center" wrapText="1"/>
    </xf>
    <xf numFmtId="0" fontId="0" fillId="0" borderId="5" xfId="0" applyBorder="1" applyAlignment="1">
      <alignment horizontal="right" vertical="center" wrapText="1"/>
    </xf>
    <xf numFmtId="0" fontId="6" fillId="0" borderId="0" xfId="0" applyFont="1" applyAlignment="1">
      <alignment horizontal="left" wrapText="1"/>
    </xf>
    <xf numFmtId="0" fontId="2" fillId="0" borderId="4" xfId="0" applyFont="1" applyBorder="1" applyAlignment="1">
      <alignment horizontal="right"/>
    </xf>
    <xf numFmtId="0" fontId="2" fillId="0" borderId="0" xfId="0" applyFont="1" applyAlignment="1">
      <alignment horizontal="left" vertical="center" wrapText="1"/>
    </xf>
    <xf numFmtId="0" fontId="1" fillId="0" borderId="0" xfId="0" applyFont="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lef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0"/>
  <sheetViews>
    <sheetView tabSelected="1" workbookViewId="0">
      <selection activeCell="B4" sqref="B4:F7"/>
    </sheetView>
  </sheetViews>
  <sheetFormatPr defaultRowHeight="15" x14ac:dyDescent="0.25"/>
  <cols>
    <col min="1" max="1" width="5.42578125" customWidth="1"/>
    <col min="4" max="4" width="11.5703125" customWidth="1"/>
    <col min="5" max="5" width="9.85546875" customWidth="1"/>
    <col min="6" max="6" width="10.5703125" customWidth="1"/>
    <col min="7" max="7" width="10.7109375" customWidth="1"/>
    <col min="8" max="8" width="12.28515625" customWidth="1"/>
    <col min="9" max="9" width="13.140625" customWidth="1"/>
    <col min="10" max="10" width="13.7109375" style="6" customWidth="1"/>
  </cols>
  <sheetData>
    <row r="1" spans="1:10" ht="18.75" customHeight="1" x14ac:dyDescent="0.25">
      <c r="A1" s="13"/>
      <c r="B1" s="36" t="s">
        <v>0</v>
      </c>
      <c r="C1" s="36"/>
      <c r="D1" s="36"/>
      <c r="E1" s="36"/>
      <c r="F1" s="36"/>
      <c r="G1" s="36"/>
      <c r="H1" s="36"/>
      <c r="I1" s="36"/>
      <c r="J1" s="36"/>
    </row>
    <row r="3" spans="1:10" x14ac:dyDescent="0.25">
      <c r="B3" s="34" t="s">
        <v>1</v>
      </c>
      <c r="C3" s="34"/>
      <c r="D3" s="34"/>
      <c r="E3" s="34"/>
      <c r="F3" s="34"/>
      <c r="G3" s="11" t="s">
        <v>30</v>
      </c>
      <c r="H3" s="11" t="s">
        <v>31</v>
      </c>
      <c r="I3" s="11" t="s">
        <v>32</v>
      </c>
      <c r="J3" s="14" t="s">
        <v>34</v>
      </c>
    </row>
    <row r="4" spans="1:10" x14ac:dyDescent="0.25">
      <c r="A4" s="22">
        <v>1</v>
      </c>
      <c r="B4" s="26" t="s">
        <v>44</v>
      </c>
      <c r="C4" s="35"/>
      <c r="D4" s="35"/>
      <c r="E4" s="35"/>
      <c r="F4" s="35"/>
      <c r="G4" s="23">
        <v>86</v>
      </c>
      <c r="H4" s="23" t="s">
        <v>2</v>
      </c>
      <c r="I4" s="23"/>
      <c r="J4" s="21">
        <f>G4*I4</f>
        <v>0</v>
      </c>
    </row>
    <row r="5" spans="1:10" x14ac:dyDescent="0.25">
      <c r="A5" s="22"/>
      <c r="B5" s="35"/>
      <c r="C5" s="35"/>
      <c r="D5" s="35"/>
      <c r="E5" s="35"/>
      <c r="F5" s="35"/>
      <c r="G5" s="23"/>
      <c r="H5" s="23"/>
      <c r="I5" s="23"/>
      <c r="J5" s="21"/>
    </row>
    <row r="6" spans="1:10" x14ac:dyDescent="0.25">
      <c r="A6" s="22"/>
      <c r="B6" s="35"/>
      <c r="C6" s="35"/>
      <c r="D6" s="35"/>
      <c r="E6" s="35"/>
      <c r="F6" s="35"/>
      <c r="G6" s="23"/>
      <c r="H6" s="23"/>
      <c r="I6" s="23"/>
      <c r="J6" s="21"/>
    </row>
    <row r="7" spans="1:10" x14ac:dyDescent="0.25">
      <c r="A7" s="22"/>
      <c r="B7" s="35"/>
      <c r="C7" s="35"/>
      <c r="D7" s="35"/>
      <c r="E7" s="35"/>
      <c r="F7" s="35"/>
      <c r="G7" s="23"/>
      <c r="H7" s="23"/>
      <c r="I7" s="23"/>
      <c r="J7" s="21"/>
    </row>
    <row r="8" spans="1:10" x14ac:dyDescent="0.25">
      <c r="A8" s="22">
        <v>2</v>
      </c>
      <c r="B8" s="26" t="s">
        <v>45</v>
      </c>
      <c r="C8" s="35"/>
      <c r="D8" s="35"/>
      <c r="E8" s="35"/>
      <c r="F8" s="35"/>
      <c r="G8" s="23">
        <v>25</v>
      </c>
      <c r="H8" s="23" t="s">
        <v>2</v>
      </c>
      <c r="I8" s="23"/>
      <c r="J8" s="21">
        <f>G8*I8</f>
        <v>0</v>
      </c>
    </row>
    <row r="9" spans="1:10" x14ac:dyDescent="0.25">
      <c r="A9" s="22"/>
      <c r="B9" s="35"/>
      <c r="C9" s="35"/>
      <c r="D9" s="35"/>
      <c r="E9" s="35"/>
      <c r="F9" s="35"/>
      <c r="G9" s="23"/>
      <c r="H9" s="23"/>
      <c r="I9" s="23"/>
      <c r="J9" s="21"/>
    </row>
    <row r="10" spans="1:10" x14ac:dyDescent="0.25">
      <c r="A10" s="22"/>
      <c r="B10" s="35"/>
      <c r="C10" s="35"/>
      <c r="D10" s="35"/>
      <c r="E10" s="35"/>
      <c r="F10" s="35"/>
      <c r="G10" s="23"/>
      <c r="H10" s="23"/>
      <c r="I10" s="23"/>
      <c r="J10" s="21"/>
    </row>
    <row r="11" spans="1:10" ht="27.75" customHeight="1" x14ac:dyDescent="0.25">
      <c r="A11" s="22"/>
      <c r="B11" s="35"/>
      <c r="C11" s="35"/>
      <c r="D11" s="35"/>
      <c r="E11" s="35"/>
      <c r="F11" s="35"/>
      <c r="G11" s="23"/>
      <c r="H11" s="23"/>
      <c r="I11" s="23"/>
      <c r="J11" s="21"/>
    </row>
    <row r="12" spans="1:10" ht="15" customHeight="1" x14ac:dyDescent="0.25">
      <c r="A12" s="22">
        <v>3</v>
      </c>
      <c r="B12" s="26" t="s">
        <v>46</v>
      </c>
      <c r="C12" s="26"/>
      <c r="D12" s="26"/>
      <c r="E12" s="26"/>
      <c r="F12" s="26"/>
      <c r="G12" s="23">
        <v>86</v>
      </c>
      <c r="H12" s="23" t="s">
        <v>2</v>
      </c>
      <c r="I12" s="23"/>
      <c r="J12" s="21">
        <f>G12*I12</f>
        <v>0</v>
      </c>
    </row>
    <row r="13" spans="1:10" x14ac:dyDescent="0.25">
      <c r="A13" s="22"/>
      <c r="B13" s="26"/>
      <c r="C13" s="26"/>
      <c r="D13" s="26"/>
      <c r="E13" s="26"/>
      <c r="F13" s="26"/>
      <c r="G13" s="23"/>
      <c r="H13" s="23"/>
      <c r="I13" s="23"/>
      <c r="J13" s="21"/>
    </row>
    <row r="14" spans="1:10" x14ac:dyDescent="0.25">
      <c r="A14" s="22"/>
      <c r="B14" s="26"/>
      <c r="C14" s="26"/>
      <c r="D14" s="26"/>
      <c r="E14" s="26"/>
      <c r="F14" s="26"/>
      <c r="G14" s="23"/>
      <c r="H14" s="23"/>
      <c r="I14" s="23"/>
      <c r="J14" s="21"/>
    </row>
    <row r="15" spans="1:10" x14ac:dyDescent="0.25">
      <c r="A15" s="22"/>
      <c r="B15" s="26"/>
      <c r="C15" s="26"/>
      <c r="D15" s="26"/>
      <c r="E15" s="26"/>
      <c r="F15" s="26"/>
      <c r="G15" s="23"/>
      <c r="H15" s="23"/>
      <c r="I15" s="23"/>
      <c r="J15" s="21"/>
    </row>
    <row r="16" spans="1:10" x14ac:dyDescent="0.25">
      <c r="A16" s="22"/>
      <c r="B16" s="26"/>
      <c r="C16" s="26"/>
      <c r="D16" s="26"/>
      <c r="E16" s="26"/>
      <c r="F16" s="26"/>
      <c r="G16" s="23"/>
      <c r="H16" s="23"/>
      <c r="I16" s="23"/>
      <c r="J16" s="21"/>
    </row>
    <row r="17" spans="1:10" x14ac:dyDescent="0.25">
      <c r="A17" s="22"/>
      <c r="B17" s="26"/>
      <c r="C17" s="26"/>
      <c r="D17" s="26"/>
      <c r="E17" s="26"/>
      <c r="F17" s="26"/>
      <c r="G17" s="23"/>
      <c r="H17" s="23"/>
      <c r="I17" s="23"/>
      <c r="J17" s="21"/>
    </row>
    <row r="18" spans="1:10" x14ac:dyDescent="0.25">
      <c r="A18" s="22"/>
      <c r="B18" s="26"/>
      <c r="C18" s="26"/>
      <c r="D18" s="26"/>
      <c r="E18" s="26"/>
      <c r="F18" s="26"/>
      <c r="G18" s="23"/>
      <c r="H18" s="23"/>
      <c r="I18" s="23"/>
      <c r="J18" s="21"/>
    </row>
    <row r="19" spans="1:10" ht="15" customHeight="1" x14ac:dyDescent="0.25">
      <c r="A19" s="22">
        <v>4</v>
      </c>
      <c r="B19" s="26" t="s">
        <v>3</v>
      </c>
      <c r="C19" s="26"/>
      <c r="D19" s="26"/>
      <c r="E19" s="26"/>
      <c r="F19" s="26"/>
      <c r="G19" s="23">
        <v>25</v>
      </c>
      <c r="H19" s="23" t="s">
        <v>2</v>
      </c>
      <c r="I19" s="23"/>
      <c r="J19" s="21">
        <f>G19*I19</f>
        <v>0</v>
      </c>
    </row>
    <row r="20" spans="1:10" x14ac:dyDescent="0.25">
      <c r="A20" s="22"/>
      <c r="B20" s="26"/>
      <c r="C20" s="26"/>
      <c r="D20" s="26"/>
      <c r="E20" s="26"/>
      <c r="F20" s="26"/>
      <c r="G20" s="23"/>
      <c r="H20" s="23"/>
      <c r="I20" s="23"/>
      <c r="J20" s="21"/>
    </row>
    <row r="21" spans="1:10" x14ac:dyDescent="0.25">
      <c r="A21" s="22"/>
      <c r="B21" s="26"/>
      <c r="C21" s="26"/>
      <c r="D21" s="26"/>
      <c r="E21" s="26"/>
      <c r="F21" s="26"/>
      <c r="G21" s="23"/>
      <c r="H21" s="23"/>
      <c r="I21" s="23"/>
      <c r="J21" s="21"/>
    </row>
    <row r="22" spans="1:10" x14ac:dyDescent="0.25">
      <c r="A22" s="22"/>
      <c r="B22" s="26"/>
      <c r="C22" s="26"/>
      <c r="D22" s="26"/>
      <c r="E22" s="26"/>
      <c r="F22" s="26"/>
      <c r="G22" s="23"/>
      <c r="H22" s="23"/>
      <c r="I22" s="23"/>
      <c r="J22" s="21"/>
    </row>
    <row r="23" spans="1:10" x14ac:dyDescent="0.25">
      <c r="A23" s="22"/>
      <c r="B23" s="26"/>
      <c r="C23" s="26"/>
      <c r="D23" s="26"/>
      <c r="E23" s="26"/>
      <c r="F23" s="26"/>
      <c r="G23" s="23"/>
      <c r="H23" s="23"/>
      <c r="I23" s="23"/>
      <c r="J23" s="21"/>
    </row>
    <row r="24" spans="1:10" x14ac:dyDescent="0.25">
      <c r="A24" s="22"/>
      <c r="B24" s="26"/>
      <c r="C24" s="26"/>
      <c r="D24" s="26"/>
      <c r="E24" s="26"/>
      <c r="F24" s="26"/>
      <c r="G24" s="23"/>
      <c r="H24" s="23"/>
      <c r="I24" s="23"/>
      <c r="J24" s="21"/>
    </row>
    <row r="25" spans="1:10" x14ac:dyDescent="0.25">
      <c r="A25" s="22"/>
      <c r="B25" s="26"/>
      <c r="C25" s="26"/>
      <c r="D25" s="26"/>
      <c r="E25" s="26"/>
      <c r="F25" s="26"/>
      <c r="G25" s="23"/>
      <c r="H25" s="23"/>
      <c r="I25" s="23"/>
      <c r="J25" s="21"/>
    </row>
    <row r="26" spans="1:10" ht="15" customHeight="1" x14ac:dyDescent="0.25">
      <c r="A26" s="22">
        <v>5</v>
      </c>
      <c r="B26" s="26" t="s">
        <v>47</v>
      </c>
      <c r="C26" s="26"/>
      <c r="D26" s="26"/>
      <c r="E26" s="26"/>
      <c r="F26" s="26"/>
      <c r="G26" s="23">
        <v>56</v>
      </c>
      <c r="H26" s="23" t="s">
        <v>2</v>
      </c>
      <c r="I26" s="23"/>
      <c r="J26" s="21">
        <f>G26*I26</f>
        <v>0</v>
      </c>
    </row>
    <row r="27" spans="1:10" x14ac:dyDescent="0.25">
      <c r="A27" s="22"/>
      <c r="B27" s="26"/>
      <c r="C27" s="26"/>
      <c r="D27" s="26"/>
      <c r="E27" s="26"/>
      <c r="F27" s="26"/>
      <c r="G27" s="23"/>
      <c r="H27" s="23"/>
      <c r="I27" s="23"/>
      <c r="J27" s="21"/>
    </row>
    <row r="28" spans="1:10" x14ac:dyDescent="0.25">
      <c r="A28" s="22"/>
      <c r="B28" s="26"/>
      <c r="C28" s="26"/>
      <c r="D28" s="26"/>
      <c r="E28" s="26"/>
      <c r="F28" s="26"/>
      <c r="G28" s="23"/>
      <c r="H28" s="23"/>
      <c r="I28" s="23"/>
      <c r="J28" s="21"/>
    </row>
    <row r="29" spans="1:10" x14ac:dyDescent="0.25">
      <c r="A29" s="22"/>
      <c r="B29" s="26"/>
      <c r="C29" s="26"/>
      <c r="D29" s="26"/>
      <c r="E29" s="26"/>
      <c r="F29" s="26"/>
      <c r="G29" s="23"/>
      <c r="H29" s="23"/>
      <c r="I29" s="23"/>
      <c r="J29" s="21"/>
    </row>
    <row r="30" spans="1:10" ht="15" customHeight="1" x14ac:dyDescent="0.25">
      <c r="A30" s="22"/>
      <c r="B30" s="26"/>
      <c r="C30" s="26"/>
      <c r="D30" s="26"/>
      <c r="E30" s="26"/>
      <c r="F30" s="26"/>
      <c r="G30" s="23"/>
      <c r="H30" s="23"/>
      <c r="I30" s="23"/>
      <c r="J30" s="21"/>
    </row>
    <row r="31" spans="1:10" x14ac:dyDescent="0.25">
      <c r="A31" s="22"/>
      <c r="B31" s="26"/>
      <c r="C31" s="26"/>
      <c r="D31" s="26"/>
      <c r="E31" s="26"/>
      <c r="F31" s="26"/>
      <c r="G31" s="23"/>
      <c r="H31" s="23"/>
      <c r="I31" s="23"/>
      <c r="J31" s="21"/>
    </row>
    <row r="32" spans="1:10" x14ac:dyDescent="0.25">
      <c r="A32" s="22"/>
      <c r="B32" s="26"/>
      <c r="C32" s="26"/>
      <c r="D32" s="26"/>
      <c r="E32" s="26"/>
      <c r="F32" s="26"/>
      <c r="G32" s="23"/>
      <c r="H32" s="23"/>
      <c r="I32" s="23"/>
      <c r="J32" s="21"/>
    </row>
    <row r="33" spans="1:12" ht="15" customHeight="1" x14ac:dyDescent="0.25">
      <c r="A33" s="22">
        <v>6</v>
      </c>
      <c r="B33" s="26" t="s">
        <v>5</v>
      </c>
      <c r="C33" s="26"/>
      <c r="D33" s="26"/>
      <c r="E33" s="26"/>
      <c r="F33" s="26"/>
      <c r="G33" s="23">
        <v>26</v>
      </c>
      <c r="H33" s="23" t="s">
        <v>2</v>
      </c>
      <c r="I33" s="23"/>
      <c r="J33" s="21">
        <f>G33*I33</f>
        <v>0</v>
      </c>
      <c r="K33" s="1"/>
      <c r="L33" s="1"/>
    </row>
    <row r="34" spans="1:12" x14ac:dyDescent="0.25">
      <c r="A34" s="22"/>
      <c r="B34" s="26"/>
      <c r="C34" s="26"/>
      <c r="D34" s="26"/>
      <c r="E34" s="26"/>
      <c r="F34" s="26"/>
      <c r="G34" s="23"/>
      <c r="H34" s="23"/>
      <c r="I34" s="23"/>
      <c r="J34" s="21"/>
      <c r="K34" s="1"/>
      <c r="L34" s="1"/>
    </row>
    <row r="35" spans="1:12" x14ac:dyDescent="0.25">
      <c r="A35" s="22"/>
      <c r="B35" s="26"/>
      <c r="C35" s="26"/>
      <c r="D35" s="26"/>
      <c r="E35" s="26"/>
      <c r="F35" s="26"/>
      <c r="G35" s="23"/>
      <c r="H35" s="23"/>
      <c r="I35" s="23"/>
      <c r="J35" s="21"/>
      <c r="K35" s="1"/>
      <c r="L35" s="1"/>
    </row>
    <row r="36" spans="1:12" x14ac:dyDescent="0.25">
      <c r="A36" s="22"/>
      <c r="B36" s="26"/>
      <c r="C36" s="26"/>
      <c r="D36" s="26"/>
      <c r="E36" s="26"/>
      <c r="F36" s="26"/>
      <c r="G36" s="23"/>
      <c r="H36" s="23"/>
      <c r="I36" s="23"/>
      <c r="J36" s="21"/>
      <c r="K36" s="1"/>
      <c r="L36" s="1"/>
    </row>
    <row r="37" spans="1:12" x14ac:dyDescent="0.25">
      <c r="A37" s="22"/>
      <c r="B37" s="26"/>
      <c r="C37" s="26"/>
      <c r="D37" s="26"/>
      <c r="E37" s="26"/>
      <c r="F37" s="26"/>
      <c r="G37" s="23"/>
      <c r="H37" s="23"/>
      <c r="I37" s="23"/>
      <c r="J37" s="21"/>
      <c r="K37" s="1"/>
      <c r="L37" s="1"/>
    </row>
    <row r="38" spans="1:12" x14ac:dyDescent="0.25">
      <c r="A38" s="22"/>
      <c r="B38" s="26"/>
      <c r="C38" s="26"/>
      <c r="D38" s="26"/>
      <c r="E38" s="26"/>
      <c r="F38" s="26"/>
      <c r="G38" s="23"/>
      <c r="H38" s="23"/>
      <c r="I38" s="23"/>
      <c r="J38" s="21"/>
    </row>
    <row r="39" spans="1:12" x14ac:dyDescent="0.25">
      <c r="A39" s="22"/>
      <c r="B39" s="26"/>
      <c r="C39" s="26"/>
      <c r="D39" s="26"/>
      <c r="E39" s="26"/>
      <c r="F39" s="26"/>
      <c r="G39" s="23"/>
      <c r="H39" s="23"/>
      <c r="I39" s="23"/>
      <c r="J39" s="21"/>
    </row>
    <row r="40" spans="1:12" ht="15" customHeight="1" x14ac:dyDescent="0.25">
      <c r="A40" s="22">
        <v>7</v>
      </c>
      <c r="B40" s="27" t="s">
        <v>48</v>
      </c>
      <c r="C40" s="27"/>
      <c r="D40" s="27"/>
      <c r="E40" s="27"/>
      <c r="F40" s="27"/>
      <c r="G40" s="23">
        <v>172</v>
      </c>
      <c r="H40" s="23" t="s">
        <v>2</v>
      </c>
      <c r="I40" s="23"/>
      <c r="J40" s="21">
        <f>G40*I40</f>
        <v>0</v>
      </c>
    </row>
    <row r="41" spans="1:12" x14ac:dyDescent="0.25">
      <c r="A41" s="22"/>
      <c r="B41" s="27"/>
      <c r="C41" s="27"/>
      <c r="D41" s="27"/>
      <c r="E41" s="27"/>
      <c r="F41" s="27"/>
      <c r="G41" s="23"/>
      <c r="H41" s="23"/>
      <c r="I41" s="23"/>
      <c r="J41" s="21"/>
    </row>
    <row r="42" spans="1:12" x14ac:dyDescent="0.25">
      <c r="A42" s="22"/>
      <c r="B42" s="27"/>
      <c r="C42" s="27"/>
      <c r="D42" s="27"/>
      <c r="E42" s="27"/>
      <c r="F42" s="27"/>
      <c r="G42" s="23"/>
      <c r="H42" s="23"/>
      <c r="I42" s="23"/>
      <c r="J42" s="21"/>
    </row>
    <row r="43" spans="1:12" x14ac:dyDescent="0.25">
      <c r="A43" s="22"/>
      <c r="B43" s="27"/>
      <c r="C43" s="27"/>
      <c r="D43" s="27"/>
      <c r="E43" s="27"/>
      <c r="F43" s="27"/>
      <c r="G43" s="23"/>
      <c r="H43" s="23"/>
      <c r="I43" s="23"/>
      <c r="J43" s="21"/>
    </row>
    <row r="44" spans="1:12" x14ac:dyDescent="0.25">
      <c r="A44" s="22"/>
      <c r="B44" s="27"/>
      <c r="C44" s="27"/>
      <c r="D44" s="27"/>
      <c r="E44" s="27"/>
      <c r="F44" s="27"/>
      <c r="G44" s="23"/>
      <c r="H44" s="23"/>
      <c r="I44" s="23"/>
      <c r="J44" s="21"/>
    </row>
    <row r="45" spans="1:12" x14ac:dyDescent="0.25">
      <c r="A45" s="22"/>
      <c r="B45" s="27"/>
      <c r="C45" s="27"/>
      <c r="D45" s="27"/>
      <c r="E45" s="27"/>
      <c r="F45" s="27"/>
      <c r="G45" s="23"/>
      <c r="H45" s="23"/>
      <c r="I45" s="23"/>
      <c r="J45" s="21"/>
    </row>
    <row r="46" spans="1:12" x14ac:dyDescent="0.25">
      <c r="A46" s="22"/>
      <c r="B46" s="27"/>
      <c r="C46" s="27"/>
      <c r="D46" s="27"/>
      <c r="E46" s="27"/>
      <c r="F46" s="27"/>
      <c r="G46" s="23"/>
      <c r="H46" s="23"/>
      <c r="I46" s="23"/>
      <c r="J46" s="21"/>
    </row>
    <row r="47" spans="1:12" x14ac:dyDescent="0.25">
      <c r="A47" s="22"/>
      <c r="B47" s="27"/>
      <c r="C47" s="27"/>
      <c r="D47" s="27"/>
      <c r="E47" s="27"/>
      <c r="F47" s="27"/>
      <c r="G47" s="23"/>
      <c r="H47" s="23"/>
      <c r="I47" s="23"/>
      <c r="J47" s="21"/>
    </row>
    <row r="48" spans="1:12" x14ac:dyDescent="0.25">
      <c r="A48" s="22"/>
      <c r="B48" s="27"/>
      <c r="C48" s="27"/>
      <c r="D48" s="27"/>
      <c r="E48" s="27"/>
      <c r="F48" s="27"/>
      <c r="G48" s="23"/>
      <c r="H48" s="23"/>
      <c r="I48" s="23"/>
      <c r="J48" s="21"/>
    </row>
    <row r="49" spans="1:10" x14ac:dyDescent="0.25">
      <c r="A49" s="22"/>
      <c r="B49" s="27"/>
      <c r="C49" s="27"/>
      <c r="D49" s="27"/>
      <c r="E49" s="27"/>
      <c r="F49" s="27"/>
      <c r="G49" s="23"/>
      <c r="H49" s="23"/>
      <c r="I49" s="23"/>
      <c r="J49" s="21"/>
    </row>
    <row r="50" spans="1:10" x14ac:dyDescent="0.25">
      <c r="A50" s="22"/>
      <c r="B50" s="27"/>
      <c r="C50" s="27"/>
      <c r="D50" s="27"/>
      <c r="E50" s="27"/>
      <c r="F50" s="27"/>
      <c r="G50" s="23"/>
      <c r="H50" s="23"/>
      <c r="I50" s="23"/>
      <c r="J50" s="21"/>
    </row>
    <row r="51" spans="1:10" x14ac:dyDescent="0.25">
      <c r="A51" s="22"/>
      <c r="B51" s="27"/>
      <c r="C51" s="27"/>
      <c r="D51" s="27"/>
      <c r="E51" s="27"/>
      <c r="F51" s="27"/>
      <c r="G51" s="23"/>
      <c r="H51" s="23"/>
      <c r="I51" s="23"/>
      <c r="J51" s="21"/>
    </row>
    <row r="52" spans="1:10" x14ac:dyDescent="0.25">
      <c r="A52" s="22"/>
      <c r="B52" s="27"/>
      <c r="C52" s="27"/>
      <c r="D52" s="27"/>
      <c r="E52" s="27"/>
      <c r="F52" s="27"/>
      <c r="G52" s="23"/>
      <c r="H52" s="23"/>
      <c r="I52" s="23"/>
      <c r="J52" s="21"/>
    </row>
    <row r="53" spans="1:10" x14ac:dyDescent="0.25">
      <c r="A53" s="22"/>
      <c r="B53" s="27"/>
      <c r="C53" s="27"/>
      <c r="D53" s="27"/>
      <c r="E53" s="27"/>
      <c r="F53" s="27"/>
      <c r="G53" s="23"/>
      <c r="H53" s="23"/>
      <c r="I53" s="23"/>
      <c r="J53" s="21"/>
    </row>
    <row r="54" spans="1:10" x14ac:dyDescent="0.25">
      <c r="A54" s="22"/>
      <c r="B54" s="27"/>
      <c r="C54" s="27"/>
      <c r="D54" s="27"/>
      <c r="E54" s="27"/>
      <c r="F54" s="27"/>
      <c r="G54" s="23"/>
      <c r="H54" s="23"/>
      <c r="I54" s="23"/>
      <c r="J54" s="21"/>
    </row>
    <row r="55" spans="1:10" x14ac:dyDescent="0.25">
      <c r="A55" s="22"/>
      <c r="B55" s="27"/>
      <c r="C55" s="27"/>
      <c r="D55" s="27"/>
      <c r="E55" s="27"/>
      <c r="F55" s="27"/>
      <c r="G55" s="23"/>
      <c r="H55" s="23"/>
      <c r="I55" s="23"/>
      <c r="J55" s="21"/>
    </row>
    <row r="56" spans="1:10" ht="15" customHeight="1" x14ac:dyDescent="0.25">
      <c r="A56" s="22">
        <v>8</v>
      </c>
      <c r="B56" s="26" t="s">
        <v>49</v>
      </c>
      <c r="C56" s="26"/>
      <c r="D56" s="26"/>
      <c r="E56" s="26"/>
      <c r="F56" s="26"/>
      <c r="G56" s="23">
        <v>60</v>
      </c>
      <c r="H56" s="23" t="s">
        <v>4</v>
      </c>
      <c r="I56" s="23"/>
      <c r="J56" s="21">
        <f>G56*I56</f>
        <v>0</v>
      </c>
    </row>
    <row r="57" spans="1:10" x14ac:dyDescent="0.25">
      <c r="A57" s="22"/>
      <c r="B57" s="26"/>
      <c r="C57" s="26"/>
      <c r="D57" s="26"/>
      <c r="E57" s="26"/>
      <c r="F57" s="26"/>
      <c r="G57" s="23"/>
      <c r="H57" s="23"/>
      <c r="I57" s="23"/>
      <c r="J57" s="21"/>
    </row>
    <row r="58" spans="1:10" x14ac:dyDescent="0.25">
      <c r="A58" s="22"/>
      <c r="B58" s="26"/>
      <c r="C58" s="26"/>
      <c r="D58" s="26"/>
      <c r="E58" s="26"/>
      <c r="F58" s="26"/>
      <c r="G58" s="23"/>
      <c r="H58" s="23"/>
      <c r="I58" s="23"/>
      <c r="J58" s="21"/>
    </row>
    <row r="59" spans="1:10" x14ac:dyDescent="0.25">
      <c r="A59" s="22"/>
      <c r="B59" s="26"/>
      <c r="C59" s="26"/>
      <c r="D59" s="26"/>
      <c r="E59" s="26"/>
      <c r="F59" s="26"/>
      <c r="G59" s="23"/>
      <c r="H59" s="23"/>
      <c r="I59" s="23"/>
      <c r="J59" s="21"/>
    </row>
    <row r="60" spans="1:10" x14ac:dyDescent="0.25">
      <c r="A60" s="22"/>
      <c r="B60" s="26"/>
      <c r="C60" s="26"/>
      <c r="D60" s="26"/>
      <c r="E60" s="26"/>
      <c r="F60" s="26"/>
      <c r="G60" s="23"/>
      <c r="H60" s="23"/>
      <c r="I60" s="23"/>
      <c r="J60" s="21"/>
    </row>
    <row r="61" spans="1:10" x14ac:dyDescent="0.25">
      <c r="A61" s="22"/>
      <c r="B61" s="26"/>
      <c r="C61" s="26"/>
      <c r="D61" s="26"/>
      <c r="E61" s="26"/>
      <c r="F61" s="26"/>
      <c r="G61" s="23"/>
      <c r="H61" s="23"/>
      <c r="I61" s="23"/>
      <c r="J61" s="21"/>
    </row>
    <row r="62" spans="1:10" x14ac:dyDescent="0.25">
      <c r="A62" s="22"/>
      <c r="B62" s="26"/>
      <c r="C62" s="26"/>
      <c r="D62" s="26"/>
      <c r="E62" s="26"/>
      <c r="F62" s="26"/>
      <c r="G62" s="23"/>
      <c r="H62" s="23"/>
      <c r="I62" s="23"/>
      <c r="J62" s="21"/>
    </row>
    <row r="63" spans="1:10" x14ac:dyDescent="0.25">
      <c r="A63" s="22"/>
      <c r="B63" s="26"/>
      <c r="C63" s="26"/>
      <c r="D63" s="26"/>
      <c r="E63" s="26"/>
      <c r="F63" s="26"/>
      <c r="G63" s="23"/>
      <c r="H63" s="23"/>
      <c r="I63" s="23"/>
      <c r="J63" s="21"/>
    </row>
    <row r="64" spans="1:10" x14ac:dyDescent="0.25">
      <c r="A64" s="22"/>
      <c r="B64" s="26"/>
      <c r="C64" s="26"/>
      <c r="D64" s="26"/>
      <c r="E64" s="26"/>
      <c r="F64" s="26"/>
      <c r="G64" s="23"/>
      <c r="H64" s="23"/>
      <c r="I64" s="23"/>
      <c r="J64" s="21"/>
    </row>
    <row r="65" spans="1:10" x14ac:dyDescent="0.25">
      <c r="A65" s="22"/>
      <c r="B65" s="26"/>
      <c r="C65" s="26"/>
      <c r="D65" s="26"/>
      <c r="E65" s="26"/>
      <c r="F65" s="26"/>
      <c r="G65" s="23"/>
      <c r="H65" s="23"/>
      <c r="I65" s="23"/>
      <c r="J65" s="21"/>
    </row>
    <row r="66" spans="1:10" x14ac:dyDescent="0.25">
      <c r="A66" s="22"/>
      <c r="B66" s="26"/>
      <c r="C66" s="26"/>
      <c r="D66" s="26"/>
      <c r="E66" s="26"/>
      <c r="F66" s="26"/>
      <c r="G66" s="23"/>
      <c r="H66" s="23"/>
      <c r="I66" s="23"/>
      <c r="J66" s="21"/>
    </row>
    <row r="67" spans="1:10" x14ac:dyDescent="0.25">
      <c r="A67" s="22"/>
      <c r="B67" s="26"/>
      <c r="C67" s="26"/>
      <c r="D67" s="26"/>
      <c r="E67" s="26"/>
      <c r="F67" s="26"/>
      <c r="G67" s="23"/>
      <c r="H67" s="23"/>
      <c r="I67" s="23"/>
      <c r="J67" s="21"/>
    </row>
    <row r="68" spans="1:10" ht="24" customHeight="1" x14ac:dyDescent="0.25">
      <c r="A68" s="22"/>
      <c r="B68" s="26"/>
      <c r="C68" s="26"/>
      <c r="D68" s="26"/>
      <c r="E68" s="26"/>
      <c r="F68" s="26"/>
      <c r="G68" s="23"/>
      <c r="H68" s="23"/>
      <c r="I68" s="23"/>
      <c r="J68" s="21"/>
    </row>
    <row r="69" spans="1:10" ht="26.25" customHeight="1" x14ac:dyDescent="0.25">
      <c r="A69" s="22"/>
      <c r="B69" s="26"/>
      <c r="C69" s="26"/>
      <c r="D69" s="26"/>
      <c r="E69" s="26"/>
      <c r="F69" s="26"/>
      <c r="G69" s="23"/>
      <c r="H69" s="23"/>
      <c r="I69" s="23"/>
      <c r="J69" s="21"/>
    </row>
    <row r="70" spans="1:10" ht="15" customHeight="1" x14ac:dyDescent="0.25">
      <c r="A70" s="22">
        <v>9</v>
      </c>
      <c r="B70" s="37" t="s">
        <v>6</v>
      </c>
      <c r="C70" s="37"/>
      <c r="D70" s="37"/>
      <c r="E70" s="37"/>
      <c r="F70" s="37"/>
      <c r="G70" s="23">
        <v>35</v>
      </c>
      <c r="H70" s="23" t="s">
        <v>2</v>
      </c>
      <c r="I70" s="23"/>
      <c r="J70" s="21">
        <f>G70*I70</f>
        <v>0</v>
      </c>
    </row>
    <row r="71" spans="1:10" x14ac:dyDescent="0.25">
      <c r="A71" s="22"/>
      <c r="B71" s="37"/>
      <c r="C71" s="37"/>
      <c r="D71" s="37"/>
      <c r="E71" s="37"/>
      <c r="F71" s="37"/>
      <c r="G71" s="23"/>
      <c r="H71" s="23"/>
      <c r="I71" s="23"/>
      <c r="J71" s="21"/>
    </row>
    <row r="72" spans="1:10" x14ac:dyDescent="0.25">
      <c r="A72" s="22"/>
      <c r="B72" s="37"/>
      <c r="C72" s="37"/>
      <c r="D72" s="37"/>
      <c r="E72" s="37"/>
      <c r="F72" s="37"/>
      <c r="G72" s="23"/>
      <c r="H72" s="23"/>
      <c r="I72" s="23"/>
      <c r="J72" s="21"/>
    </row>
    <row r="73" spans="1:10" x14ac:dyDescent="0.25">
      <c r="A73" s="22"/>
      <c r="B73" s="37"/>
      <c r="C73" s="37"/>
      <c r="D73" s="37"/>
      <c r="E73" s="37"/>
      <c r="F73" s="37"/>
      <c r="G73" s="23"/>
      <c r="H73" s="23"/>
      <c r="I73" s="23"/>
      <c r="J73" s="21"/>
    </row>
    <row r="74" spans="1:10" x14ac:dyDescent="0.25">
      <c r="A74" s="22"/>
      <c r="B74" s="37"/>
      <c r="C74" s="37"/>
      <c r="D74" s="37"/>
      <c r="E74" s="37"/>
      <c r="F74" s="37"/>
      <c r="G74" s="23"/>
      <c r="H74" s="23"/>
      <c r="I74" s="23"/>
      <c r="J74" s="21"/>
    </row>
    <row r="75" spans="1:10" x14ac:dyDescent="0.25">
      <c r="A75" s="22"/>
      <c r="B75" s="37"/>
      <c r="C75" s="37"/>
      <c r="D75" s="37"/>
      <c r="E75" s="37"/>
      <c r="F75" s="37"/>
      <c r="G75" s="23"/>
      <c r="H75" s="23"/>
      <c r="I75" s="23"/>
      <c r="J75" s="21"/>
    </row>
    <row r="76" spans="1:10" x14ac:dyDescent="0.25">
      <c r="A76" s="22">
        <v>10</v>
      </c>
      <c r="B76" s="37" t="s">
        <v>50</v>
      </c>
      <c r="C76" s="38"/>
      <c r="D76" s="38"/>
      <c r="E76" s="38"/>
      <c r="F76" s="38"/>
      <c r="G76" s="23">
        <v>15</v>
      </c>
      <c r="H76" s="23" t="s">
        <v>2</v>
      </c>
      <c r="I76" s="23"/>
      <c r="J76" s="21">
        <f>G76*I76</f>
        <v>0</v>
      </c>
    </row>
    <row r="77" spans="1:10" x14ac:dyDescent="0.25">
      <c r="A77" s="22"/>
      <c r="B77" s="38"/>
      <c r="C77" s="38"/>
      <c r="D77" s="38"/>
      <c r="E77" s="38"/>
      <c r="F77" s="38"/>
      <c r="G77" s="23"/>
      <c r="H77" s="23"/>
      <c r="I77" s="23"/>
      <c r="J77" s="21"/>
    </row>
    <row r="78" spans="1:10" x14ac:dyDescent="0.25">
      <c r="A78" s="22"/>
      <c r="B78" s="38"/>
      <c r="C78" s="38"/>
      <c r="D78" s="38"/>
      <c r="E78" s="38"/>
      <c r="F78" s="38"/>
      <c r="G78" s="23"/>
      <c r="H78" s="23"/>
      <c r="I78" s="23"/>
      <c r="J78" s="21"/>
    </row>
    <row r="79" spans="1:10" x14ac:dyDescent="0.25">
      <c r="A79" s="22"/>
      <c r="B79" s="38"/>
      <c r="C79" s="38"/>
      <c r="D79" s="38"/>
      <c r="E79" s="38"/>
      <c r="F79" s="38"/>
      <c r="G79" s="23"/>
      <c r="H79" s="23"/>
      <c r="I79" s="23"/>
      <c r="J79" s="21"/>
    </row>
    <row r="80" spans="1:10" ht="28.5" customHeight="1" x14ac:dyDescent="0.25">
      <c r="A80" s="22"/>
      <c r="B80" s="38"/>
      <c r="C80" s="38"/>
      <c r="D80" s="38"/>
      <c r="E80" s="38"/>
      <c r="F80" s="38"/>
      <c r="G80" s="23"/>
      <c r="H80" s="23"/>
      <c r="I80" s="23"/>
      <c r="J80" s="21"/>
    </row>
    <row r="81" spans="1:10" ht="15" customHeight="1" x14ac:dyDescent="0.25">
      <c r="A81" s="22">
        <v>11</v>
      </c>
      <c r="B81" s="26" t="s">
        <v>7</v>
      </c>
      <c r="C81" s="26"/>
      <c r="D81" s="26"/>
      <c r="E81" s="26"/>
      <c r="F81" s="26"/>
      <c r="G81" s="23">
        <v>86</v>
      </c>
      <c r="H81" s="23" t="s">
        <v>2</v>
      </c>
      <c r="I81" s="23"/>
      <c r="J81" s="21">
        <f>G81*I81</f>
        <v>0</v>
      </c>
    </row>
    <row r="82" spans="1:10" x14ac:dyDescent="0.25">
      <c r="A82" s="22"/>
      <c r="B82" s="26"/>
      <c r="C82" s="26"/>
      <c r="D82" s="26"/>
      <c r="E82" s="26"/>
      <c r="F82" s="26"/>
      <c r="G82" s="23"/>
      <c r="H82" s="23"/>
      <c r="I82" s="23"/>
      <c r="J82" s="21"/>
    </row>
    <row r="83" spans="1:10" x14ac:dyDescent="0.25">
      <c r="A83" s="22"/>
      <c r="B83" s="26"/>
      <c r="C83" s="26"/>
      <c r="D83" s="26"/>
      <c r="E83" s="26"/>
      <c r="F83" s="26"/>
      <c r="G83" s="23"/>
      <c r="H83" s="23"/>
      <c r="I83" s="23"/>
      <c r="J83" s="21"/>
    </row>
    <row r="84" spans="1:10" x14ac:dyDescent="0.25">
      <c r="A84" s="22"/>
      <c r="B84" s="26"/>
      <c r="C84" s="26"/>
      <c r="D84" s="26"/>
      <c r="E84" s="26"/>
      <c r="F84" s="26"/>
      <c r="G84" s="23"/>
      <c r="H84" s="23"/>
      <c r="I84" s="23"/>
      <c r="J84" s="21"/>
    </row>
    <row r="85" spans="1:10" x14ac:dyDescent="0.25">
      <c r="A85" s="22"/>
      <c r="B85" s="26"/>
      <c r="C85" s="26"/>
      <c r="D85" s="26"/>
      <c r="E85" s="26"/>
      <c r="F85" s="26"/>
      <c r="G85" s="23"/>
      <c r="H85" s="23"/>
      <c r="I85" s="23"/>
      <c r="J85" s="21"/>
    </row>
    <row r="86" spans="1:10" x14ac:dyDescent="0.25">
      <c r="A86" s="22"/>
      <c r="B86" s="26"/>
      <c r="C86" s="26"/>
      <c r="D86" s="26"/>
      <c r="E86" s="26"/>
      <c r="F86" s="26"/>
      <c r="G86" s="23"/>
      <c r="H86" s="23"/>
      <c r="I86" s="23"/>
      <c r="J86" s="21"/>
    </row>
    <row r="87" spans="1:10" x14ac:dyDescent="0.25">
      <c r="A87" s="22"/>
      <c r="B87" s="26"/>
      <c r="C87" s="26"/>
      <c r="D87" s="26"/>
      <c r="E87" s="26"/>
      <c r="F87" s="26"/>
      <c r="G87" s="23"/>
      <c r="H87" s="23"/>
      <c r="I87" s="23"/>
      <c r="J87" s="21"/>
    </row>
    <row r="88" spans="1:10" x14ac:dyDescent="0.25">
      <c r="A88" s="22"/>
      <c r="B88" s="26"/>
      <c r="C88" s="26"/>
      <c r="D88" s="26"/>
      <c r="E88" s="26"/>
      <c r="F88" s="26"/>
      <c r="G88" s="23"/>
      <c r="H88" s="23"/>
      <c r="I88" s="23"/>
      <c r="J88" s="21"/>
    </row>
    <row r="89" spans="1:10" ht="15" customHeight="1" x14ac:dyDescent="0.25">
      <c r="A89" s="22">
        <v>12</v>
      </c>
      <c r="B89" s="26" t="s">
        <v>51</v>
      </c>
      <c r="C89" s="26"/>
      <c r="D89" s="26"/>
      <c r="E89" s="26"/>
      <c r="F89" s="26"/>
      <c r="G89" s="23">
        <v>25</v>
      </c>
      <c r="H89" s="23" t="s">
        <v>2</v>
      </c>
      <c r="I89" s="23"/>
      <c r="J89" s="21">
        <f>G89*I89</f>
        <v>0</v>
      </c>
    </row>
    <row r="90" spans="1:10" x14ac:dyDescent="0.25">
      <c r="A90" s="22"/>
      <c r="B90" s="26"/>
      <c r="C90" s="26"/>
      <c r="D90" s="26"/>
      <c r="E90" s="26"/>
      <c r="F90" s="26"/>
      <c r="G90" s="23"/>
      <c r="H90" s="23"/>
      <c r="I90" s="23"/>
      <c r="J90" s="21"/>
    </row>
    <row r="91" spans="1:10" x14ac:dyDescent="0.25">
      <c r="A91" s="22"/>
      <c r="B91" s="26"/>
      <c r="C91" s="26"/>
      <c r="D91" s="26"/>
      <c r="E91" s="26"/>
      <c r="F91" s="26"/>
      <c r="G91" s="23"/>
      <c r="H91" s="23"/>
      <c r="I91" s="23"/>
      <c r="J91" s="21"/>
    </row>
    <row r="92" spans="1:10" x14ac:dyDescent="0.25">
      <c r="A92" s="22"/>
      <c r="B92" s="26"/>
      <c r="C92" s="26"/>
      <c r="D92" s="26"/>
      <c r="E92" s="26"/>
      <c r="F92" s="26"/>
      <c r="G92" s="23"/>
      <c r="H92" s="23"/>
      <c r="I92" s="23"/>
      <c r="J92" s="21"/>
    </row>
    <row r="93" spans="1:10" x14ac:dyDescent="0.25">
      <c r="A93" s="22"/>
      <c r="B93" s="26"/>
      <c r="C93" s="26"/>
      <c r="D93" s="26"/>
      <c r="E93" s="26"/>
      <c r="F93" s="26"/>
      <c r="G93" s="23"/>
      <c r="H93" s="23"/>
      <c r="I93" s="23"/>
      <c r="J93" s="21"/>
    </row>
    <row r="94" spans="1:10" x14ac:dyDescent="0.25">
      <c r="A94" s="22"/>
      <c r="B94" s="26"/>
      <c r="C94" s="26"/>
      <c r="D94" s="26"/>
      <c r="E94" s="26"/>
      <c r="F94" s="26"/>
      <c r="G94" s="23"/>
      <c r="H94" s="23"/>
      <c r="I94" s="23"/>
      <c r="J94" s="21"/>
    </row>
    <row r="95" spans="1:10" x14ac:dyDescent="0.25">
      <c r="A95" s="22"/>
      <c r="B95" s="26"/>
      <c r="C95" s="26"/>
      <c r="D95" s="26"/>
      <c r="E95" s="26"/>
      <c r="F95" s="26"/>
      <c r="G95" s="23"/>
      <c r="H95" s="23"/>
      <c r="I95" s="23"/>
      <c r="J95" s="21"/>
    </row>
    <row r="96" spans="1:10" x14ac:dyDescent="0.25">
      <c r="A96" s="22"/>
      <c r="B96" s="26"/>
      <c r="C96" s="26"/>
      <c r="D96" s="26"/>
      <c r="E96" s="26"/>
      <c r="F96" s="26"/>
      <c r="G96" s="23"/>
      <c r="H96" s="23"/>
      <c r="I96" s="23"/>
      <c r="J96" s="21"/>
    </row>
    <row r="97" spans="1:10" ht="15" customHeight="1" x14ac:dyDescent="0.25">
      <c r="A97" s="22">
        <v>13</v>
      </c>
      <c r="B97" s="26" t="s">
        <v>8</v>
      </c>
      <c r="C97" s="26"/>
      <c r="D97" s="26"/>
      <c r="E97" s="26"/>
      <c r="F97" s="26"/>
      <c r="G97" s="23">
        <v>15</v>
      </c>
      <c r="H97" s="23" t="s">
        <v>9</v>
      </c>
      <c r="I97" s="23"/>
      <c r="J97" s="21">
        <f>G97*I97</f>
        <v>0</v>
      </c>
    </row>
    <row r="98" spans="1:10" x14ac:dyDescent="0.25">
      <c r="A98" s="22"/>
      <c r="B98" s="26"/>
      <c r="C98" s="26"/>
      <c r="D98" s="26"/>
      <c r="E98" s="26"/>
      <c r="F98" s="26"/>
      <c r="G98" s="23"/>
      <c r="H98" s="23"/>
      <c r="I98" s="23"/>
      <c r="J98" s="21"/>
    </row>
    <row r="99" spans="1:10" x14ac:dyDescent="0.25">
      <c r="A99" s="22"/>
      <c r="B99" s="26"/>
      <c r="C99" s="26"/>
      <c r="D99" s="26"/>
      <c r="E99" s="26"/>
      <c r="F99" s="26"/>
      <c r="G99" s="23"/>
      <c r="H99" s="23"/>
      <c r="I99" s="23"/>
      <c r="J99" s="21"/>
    </row>
    <row r="100" spans="1:10" x14ac:dyDescent="0.25">
      <c r="A100" s="22"/>
      <c r="B100" s="26"/>
      <c r="C100" s="26"/>
      <c r="D100" s="26"/>
      <c r="E100" s="26"/>
      <c r="F100" s="26"/>
      <c r="G100" s="23"/>
      <c r="H100" s="23"/>
      <c r="I100" s="23"/>
      <c r="J100" s="21"/>
    </row>
    <row r="101" spans="1:10" x14ac:dyDescent="0.25">
      <c r="A101" s="22"/>
      <c r="B101" s="26"/>
      <c r="C101" s="26"/>
      <c r="D101" s="26"/>
      <c r="E101" s="26"/>
      <c r="F101" s="26"/>
      <c r="G101" s="23"/>
      <c r="H101" s="23"/>
      <c r="I101" s="23"/>
      <c r="J101" s="21"/>
    </row>
    <row r="102" spans="1:10" x14ac:dyDescent="0.25">
      <c r="A102" s="22"/>
      <c r="B102" s="26"/>
      <c r="C102" s="26"/>
      <c r="D102" s="26"/>
      <c r="E102" s="26"/>
      <c r="F102" s="26"/>
      <c r="G102" s="23"/>
      <c r="H102" s="23"/>
      <c r="I102" s="23"/>
      <c r="J102" s="21"/>
    </row>
    <row r="103" spans="1:10" x14ac:dyDescent="0.25">
      <c r="A103" s="22"/>
      <c r="B103" s="26"/>
      <c r="C103" s="26"/>
      <c r="D103" s="26"/>
      <c r="E103" s="26"/>
      <c r="F103" s="26"/>
      <c r="G103" s="23"/>
      <c r="H103" s="23"/>
      <c r="I103" s="23"/>
      <c r="J103" s="21"/>
    </row>
    <row r="104" spans="1:10" ht="15" customHeight="1" x14ac:dyDescent="0.25">
      <c r="A104" s="22">
        <v>14</v>
      </c>
      <c r="B104" s="37" t="s">
        <v>10</v>
      </c>
      <c r="C104" s="37"/>
      <c r="D104" s="37"/>
      <c r="E104" s="37"/>
      <c r="F104" s="37"/>
      <c r="G104" s="23">
        <v>4</v>
      </c>
      <c r="H104" s="23" t="s">
        <v>11</v>
      </c>
      <c r="I104" s="23"/>
      <c r="J104" s="21">
        <f>G104*I104</f>
        <v>0</v>
      </c>
    </row>
    <row r="105" spans="1:10" x14ac:dyDescent="0.25">
      <c r="A105" s="22"/>
      <c r="B105" s="37"/>
      <c r="C105" s="37"/>
      <c r="D105" s="37"/>
      <c r="E105" s="37"/>
      <c r="F105" s="37"/>
      <c r="G105" s="23"/>
      <c r="H105" s="23"/>
      <c r="I105" s="23"/>
      <c r="J105" s="21"/>
    </row>
    <row r="106" spans="1:10" x14ac:dyDescent="0.25">
      <c r="A106" s="22"/>
      <c r="B106" s="37"/>
      <c r="C106" s="37"/>
      <c r="D106" s="37"/>
      <c r="E106" s="37"/>
      <c r="F106" s="37"/>
      <c r="G106" s="23"/>
      <c r="H106" s="23"/>
      <c r="I106" s="23"/>
      <c r="J106" s="21"/>
    </row>
    <row r="107" spans="1:10" x14ac:dyDescent="0.25">
      <c r="A107" s="22"/>
      <c r="B107" s="37"/>
      <c r="C107" s="37"/>
      <c r="D107" s="37"/>
      <c r="E107" s="37"/>
      <c r="F107" s="37"/>
      <c r="G107" s="23"/>
      <c r="H107" s="23"/>
      <c r="I107" s="23"/>
      <c r="J107" s="21"/>
    </row>
    <row r="108" spans="1:10" x14ac:dyDescent="0.25">
      <c r="A108" s="22"/>
      <c r="B108" s="37"/>
      <c r="C108" s="37"/>
      <c r="D108" s="37"/>
      <c r="E108" s="37"/>
      <c r="F108" s="37"/>
      <c r="G108" s="23"/>
      <c r="H108" s="23"/>
      <c r="I108" s="23"/>
      <c r="J108" s="21"/>
    </row>
    <row r="109" spans="1:10" x14ac:dyDescent="0.25">
      <c r="A109" s="22"/>
      <c r="B109" s="37"/>
      <c r="C109" s="37"/>
      <c r="D109" s="37"/>
      <c r="E109" s="37"/>
      <c r="F109" s="37"/>
      <c r="G109" s="23"/>
      <c r="H109" s="23"/>
      <c r="I109" s="23"/>
      <c r="J109" s="21"/>
    </row>
    <row r="110" spans="1:10" x14ac:dyDescent="0.25">
      <c r="A110" s="22"/>
      <c r="B110" s="37"/>
      <c r="C110" s="37"/>
      <c r="D110" s="37"/>
      <c r="E110" s="37"/>
      <c r="F110" s="37"/>
      <c r="G110" s="23"/>
      <c r="H110" s="23"/>
      <c r="I110" s="23"/>
      <c r="J110" s="21"/>
    </row>
    <row r="111" spans="1:10" x14ac:dyDescent="0.25">
      <c r="A111" s="22"/>
      <c r="B111" s="37"/>
      <c r="C111" s="37"/>
      <c r="D111" s="37"/>
      <c r="E111" s="37"/>
      <c r="F111" s="37"/>
      <c r="G111" s="23"/>
      <c r="H111" s="23"/>
      <c r="I111" s="23"/>
      <c r="J111" s="21"/>
    </row>
    <row r="112" spans="1:10" ht="15" customHeight="1" x14ac:dyDescent="0.25">
      <c r="A112" s="22">
        <v>15</v>
      </c>
      <c r="B112" s="26" t="s">
        <v>52</v>
      </c>
      <c r="C112" s="26"/>
      <c r="D112" s="26"/>
      <c r="E112" s="26"/>
      <c r="F112" s="26"/>
      <c r="G112" s="23">
        <v>4</v>
      </c>
      <c r="H112" s="23" t="s">
        <v>11</v>
      </c>
      <c r="I112" s="23"/>
      <c r="J112" s="21">
        <f>G112*I112</f>
        <v>0</v>
      </c>
    </row>
    <row r="113" spans="1:10" x14ac:dyDescent="0.25">
      <c r="A113" s="22"/>
      <c r="B113" s="26"/>
      <c r="C113" s="26"/>
      <c r="D113" s="26"/>
      <c r="E113" s="26"/>
      <c r="F113" s="26"/>
      <c r="G113" s="23"/>
      <c r="H113" s="23"/>
      <c r="I113" s="23"/>
      <c r="J113" s="21"/>
    </row>
    <row r="114" spans="1:10" x14ac:dyDescent="0.25">
      <c r="A114" s="22"/>
      <c r="B114" s="26"/>
      <c r="C114" s="26"/>
      <c r="D114" s="26"/>
      <c r="E114" s="26"/>
      <c r="F114" s="26"/>
      <c r="G114" s="23"/>
      <c r="H114" s="23"/>
      <c r="I114" s="23"/>
      <c r="J114" s="21"/>
    </row>
    <row r="115" spans="1:10" x14ac:dyDescent="0.25">
      <c r="A115" s="22"/>
      <c r="B115" s="26"/>
      <c r="C115" s="26"/>
      <c r="D115" s="26"/>
      <c r="E115" s="26"/>
      <c r="F115" s="26"/>
      <c r="G115" s="23"/>
      <c r="H115" s="23"/>
      <c r="I115" s="23"/>
      <c r="J115" s="21"/>
    </row>
    <row r="116" spans="1:10" x14ac:dyDescent="0.25">
      <c r="A116" s="22"/>
      <c r="B116" s="26"/>
      <c r="C116" s="26"/>
      <c r="D116" s="26"/>
      <c r="E116" s="26"/>
      <c r="F116" s="26"/>
      <c r="G116" s="23"/>
      <c r="H116" s="23"/>
      <c r="I116" s="23"/>
      <c r="J116" s="21"/>
    </row>
    <row r="117" spans="1:10" x14ac:dyDescent="0.25">
      <c r="A117" s="22"/>
      <c r="B117" s="26"/>
      <c r="C117" s="26"/>
      <c r="D117" s="26"/>
      <c r="E117" s="26"/>
      <c r="F117" s="26"/>
      <c r="G117" s="23"/>
      <c r="H117" s="23"/>
      <c r="I117" s="23"/>
      <c r="J117" s="21"/>
    </row>
    <row r="118" spans="1:10" x14ac:dyDescent="0.25">
      <c r="A118" s="22"/>
      <c r="B118" s="26"/>
      <c r="C118" s="26"/>
      <c r="D118" s="26"/>
      <c r="E118" s="26"/>
      <c r="F118" s="26"/>
      <c r="G118" s="23"/>
      <c r="H118" s="23"/>
      <c r="I118" s="23"/>
      <c r="J118" s="21"/>
    </row>
    <row r="119" spans="1:10" x14ac:dyDescent="0.25">
      <c r="A119" s="22"/>
      <c r="B119" s="26"/>
      <c r="C119" s="26"/>
      <c r="D119" s="26"/>
      <c r="E119" s="26"/>
      <c r="F119" s="26"/>
      <c r="G119" s="23"/>
      <c r="H119" s="23"/>
      <c r="I119" s="23"/>
      <c r="J119" s="21"/>
    </row>
    <row r="120" spans="1:10" x14ac:dyDescent="0.25">
      <c r="A120" s="22"/>
      <c r="B120" s="26"/>
      <c r="C120" s="26"/>
      <c r="D120" s="26"/>
      <c r="E120" s="26"/>
      <c r="F120" s="26"/>
      <c r="G120" s="23"/>
      <c r="H120" s="23"/>
      <c r="I120" s="23"/>
      <c r="J120" s="21"/>
    </row>
    <row r="121" spans="1:10" x14ac:dyDescent="0.25">
      <c r="A121" s="22"/>
      <c r="B121" s="26"/>
      <c r="C121" s="26"/>
      <c r="D121" s="26"/>
      <c r="E121" s="26"/>
      <c r="F121" s="26"/>
      <c r="G121" s="23"/>
      <c r="H121" s="23"/>
      <c r="I121" s="23"/>
      <c r="J121" s="21"/>
    </row>
    <row r="122" spans="1:10" x14ac:dyDescent="0.25">
      <c r="A122" s="22"/>
      <c r="B122" s="26"/>
      <c r="C122" s="26"/>
      <c r="D122" s="26"/>
      <c r="E122" s="26"/>
      <c r="F122" s="26"/>
      <c r="G122" s="23"/>
      <c r="H122" s="23"/>
      <c r="I122" s="23"/>
      <c r="J122" s="21"/>
    </row>
    <row r="123" spans="1:10" x14ac:dyDescent="0.25">
      <c r="A123" s="22"/>
      <c r="B123" s="26"/>
      <c r="C123" s="26"/>
      <c r="D123" s="26"/>
      <c r="E123" s="26"/>
      <c r="F123" s="26"/>
      <c r="G123" s="23"/>
      <c r="H123" s="23"/>
      <c r="I123" s="23"/>
      <c r="J123" s="21"/>
    </row>
    <row r="124" spans="1:10" x14ac:dyDescent="0.25">
      <c r="A124" s="22"/>
      <c r="B124" s="26"/>
      <c r="C124" s="26"/>
      <c r="D124" s="26"/>
      <c r="E124" s="26"/>
      <c r="F124" s="26"/>
      <c r="G124" s="23"/>
      <c r="H124" s="23"/>
      <c r="I124" s="23"/>
      <c r="J124" s="21"/>
    </row>
    <row r="125" spans="1:10" x14ac:dyDescent="0.25">
      <c r="A125" s="22"/>
      <c r="B125" s="26"/>
      <c r="C125" s="26"/>
      <c r="D125" s="26"/>
      <c r="E125" s="26"/>
      <c r="F125" s="26"/>
      <c r="G125" s="23"/>
      <c r="H125" s="23"/>
      <c r="I125" s="23"/>
      <c r="J125" s="21"/>
    </row>
    <row r="126" spans="1:10" x14ac:dyDescent="0.25">
      <c r="A126" s="22"/>
      <c r="B126" s="26"/>
      <c r="C126" s="26"/>
      <c r="D126" s="26"/>
      <c r="E126" s="26"/>
      <c r="F126" s="26"/>
      <c r="G126" s="23"/>
      <c r="H126" s="23"/>
      <c r="I126" s="23"/>
      <c r="J126" s="21"/>
    </row>
    <row r="127" spans="1:10" ht="15" customHeight="1" x14ac:dyDescent="0.25">
      <c r="A127" s="22">
        <v>16</v>
      </c>
      <c r="B127" s="37" t="s">
        <v>53</v>
      </c>
      <c r="C127" s="37"/>
      <c r="D127" s="37"/>
      <c r="E127" s="37"/>
      <c r="F127" s="37"/>
      <c r="G127" s="23">
        <v>4</v>
      </c>
      <c r="H127" s="23" t="s">
        <v>11</v>
      </c>
      <c r="I127" s="23"/>
      <c r="J127" s="21">
        <f>G127*I127</f>
        <v>0</v>
      </c>
    </row>
    <row r="128" spans="1:10" x14ac:dyDescent="0.25">
      <c r="A128" s="22"/>
      <c r="B128" s="37"/>
      <c r="C128" s="37"/>
      <c r="D128" s="37"/>
      <c r="E128" s="37"/>
      <c r="F128" s="37"/>
      <c r="G128" s="23"/>
      <c r="H128" s="23"/>
      <c r="I128" s="23"/>
      <c r="J128" s="21"/>
    </row>
    <row r="129" spans="1:10" x14ac:dyDescent="0.25">
      <c r="A129" s="22"/>
      <c r="B129" s="37"/>
      <c r="C129" s="37"/>
      <c r="D129" s="37"/>
      <c r="E129" s="37"/>
      <c r="F129" s="37"/>
      <c r="G129" s="23"/>
      <c r="H129" s="23"/>
      <c r="I129" s="23"/>
      <c r="J129" s="21"/>
    </row>
    <row r="130" spans="1:10" x14ac:dyDescent="0.25">
      <c r="A130" s="22"/>
      <c r="B130" s="37"/>
      <c r="C130" s="37"/>
      <c r="D130" s="37"/>
      <c r="E130" s="37"/>
      <c r="F130" s="37"/>
      <c r="G130" s="23"/>
      <c r="H130" s="23"/>
      <c r="I130" s="23"/>
      <c r="J130" s="21"/>
    </row>
    <row r="131" spans="1:10" x14ac:dyDescent="0.25">
      <c r="A131" s="22"/>
      <c r="B131" s="37"/>
      <c r="C131" s="37"/>
      <c r="D131" s="37"/>
      <c r="E131" s="37"/>
      <c r="F131" s="37"/>
      <c r="G131" s="23"/>
      <c r="H131" s="23"/>
      <c r="I131" s="23"/>
      <c r="J131" s="21"/>
    </row>
    <row r="132" spans="1:10" x14ac:dyDescent="0.25">
      <c r="A132" s="22"/>
      <c r="B132" s="37"/>
      <c r="C132" s="37"/>
      <c r="D132" s="37"/>
      <c r="E132" s="37"/>
      <c r="F132" s="37"/>
      <c r="G132" s="23"/>
      <c r="H132" s="23"/>
      <c r="I132" s="23"/>
      <c r="J132" s="21"/>
    </row>
    <row r="133" spans="1:10" x14ac:dyDescent="0.25">
      <c r="A133" s="22"/>
      <c r="B133" s="37"/>
      <c r="C133" s="37"/>
      <c r="D133" s="37"/>
      <c r="E133" s="37"/>
      <c r="F133" s="37"/>
      <c r="G133" s="23"/>
      <c r="H133" s="23"/>
      <c r="I133" s="23"/>
      <c r="J133" s="21"/>
    </row>
    <row r="134" spans="1:10" x14ac:dyDescent="0.25">
      <c r="A134" s="22"/>
      <c r="B134" s="37"/>
      <c r="C134" s="37"/>
      <c r="D134" s="37"/>
      <c r="E134" s="37"/>
      <c r="F134" s="37"/>
      <c r="G134" s="23"/>
      <c r="H134" s="23"/>
      <c r="I134" s="23"/>
      <c r="J134" s="21"/>
    </row>
    <row r="135" spans="1:10" x14ac:dyDescent="0.25">
      <c r="A135" s="22"/>
      <c r="B135" s="37"/>
      <c r="C135" s="37"/>
      <c r="D135" s="37"/>
      <c r="E135" s="37"/>
      <c r="F135" s="37"/>
      <c r="G135" s="23"/>
      <c r="H135" s="23"/>
      <c r="I135" s="23"/>
      <c r="J135" s="21"/>
    </row>
    <row r="136" spans="1:10" x14ac:dyDescent="0.25">
      <c r="A136" s="22"/>
      <c r="B136" s="37"/>
      <c r="C136" s="37"/>
      <c r="D136" s="37"/>
      <c r="E136" s="37"/>
      <c r="F136" s="37"/>
      <c r="G136" s="23"/>
      <c r="H136" s="23"/>
      <c r="I136" s="23"/>
      <c r="J136" s="21"/>
    </row>
    <row r="137" spans="1:10" x14ac:dyDescent="0.25">
      <c r="A137" s="22"/>
      <c r="B137" s="37"/>
      <c r="C137" s="37"/>
      <c r="D137" s="37"/>
      <c r="E137" s="37"/>
      <c r="F137" s="37"/>
      <c r="G137" s="23"/>
      <c r="H137" s="23"/>
      <c r="I137" s="23"/>
      <c r="J137" s="21"/>
    </row>
    <row r="138" spans="1:10" x14ac:dyDescent="0.25">
      <c r="A138" s="22"/>
      <c r="B138" s="37"/>
      <c r="C138" s="37"/>
      <c r="D138" s="37"/>
      <c r="E138" s="37"/>
      <c r="F138" s="37"/>
      <c r="G138" s="23"/>
      <c r="H138" s="23"/>
      <c r="I138" s="23"/>
      <c r="J138" s="21"/>
    </row>
    <row r="139" spans="1:10" x14ac:dyDescent="0.25">
      <c r="A139" s="22"/>
      <c r="B139" s="37"/>
      <c r="C139" s="37"/>
      <c r="D139" s="37"/>
      <c r="E139" s="37"/>
      <c r="F139" s="37"/>
      <c r="G139" s="23"/>
      <c r="H139" s="23"/>
      <c r="I139" s="23"/>
      <c r="J139" s="21"/>
    </row>
    <row r="140" spans="1:10" x14ac:dyDescent="0.25">
      <c r="A140" s="22"/>
      <c r="B140" s="37"/>
      <c r="C140" s="37"/>
      <c r="D140" s="37"/>
      <c r="E140" s="37"/>
      <c r="F140" s="37"/>
      <c r="G140" s="23"/>
      <c r="H140" s="23"/>
      <c r="I140" s="23"/>
      <c r="J140" s="21"/>
    </row>
    <row r="141" spans="1:10" x14ac:dyDescent="0.25">
      <c r="A141" s="22"/>
      <c r="B141" s="37"/>
      <c r="C141" s="37"/>
      <c r="D141" s="37"/>
      <c r="E141" s="37"/>
      <c r="F141" s="37"/>
      <c r="G141" s="23"/>
      <c r="H141" s="23"/>
      <c r="I141" s="23"/>
      <c r="J141" s="21"/>
    </row>
    <row r="142" spans="1:10" ht="30" customHeight="1" x14ac:dyDescent="0.25">
      <c r="A142" s="22"/>
      <c r="B142" s="37"/>
      <c r="C142" s="37"/>
      <c r="D142" s="37"/>
      <c r="E142" s="37"/>
      <c r="F142" s="37"/>
      <c r="G142" s="23"/>
      <c r="H142" s="23"/>
      <c r="I142" s="23"/>
      <c r="J142" s="21"/>
    </row>
    <row r="143" spans="1:10" ht="15" customHeight="1" x14ac:dyDescent="0.25">
      <c r="A143" s="22">
        <v>17</v>
      </c>
      <c r="B143" s="37" t="s">
        <v>54</v>
      </c>
      <c r="C143" s="37"/>
      <c r="D143" s="37"/>
      <c r="E143" s="37"/>
      <c r="F143" s="37"/>
      <c r="G143" s="23">
        <v>4</v>
      </c>
      <c r="H143" s="23" t="s">
        <v>11</v>
      </c>
      <c r="I143" s="23"/>
      <c r="J143" s="21">
        <f>G143*I143</f>
        <v>0</v>
      </c>
    </row>
    <row r="144" spans="1:10" x14ac:dyDescent="0.25">
      <c r="A144" s="22"/>
      <c r="B144" s="37"/>
      <c r="C144" s="37"/>
      <c r="D144" s="37"/>
      <c r="E144" s="37"/>
      <c r="F144" s="37"/>
      <c r="G144" s="23"/>
      <c r="H144" s="23"/>
      <c r="I144" s="23"/>
      <c r="J144" s="21"/>
    </row>
    <row r="145" spans="1:22" x14ac:dyDescent="0.25">
      <c r="A145" s="22"/>
      <c r="B145" s="37"/>
      <c r="C145" s="37"/>
      <c r="D145" s="37"/>
      <c r="E145" s="37"/>
      <c r="F145" s="37"/>
      <c r="G145" s="23"/>
      <c r="H145" s="23"/>
      <c r="I145" s="23"/>
      <c r="J145" s="21"/>
    </row>
    <row r="146" spans="1:22" x14ac:dyDescent="0.25">
      <c r="A146" s="22"/>
      <c r="B146" s="37"/>
      <c r="C146" s="37"/>
      <c r="D146" s="37"/>
      <c r="E146" s="37"/>
      <c r="F146" s="37"/>
      <c r="G146" s="23"/>
      <c r="H146" s="23"/>
      <c r="I146" s="23"/>
      <c r="J146" s="21"/>
      <c r="O146" s="30"/>
      <c r="P146" s="30"/>
      <c r="Q146" s="30"/>
      <c r="R146" s="30"/>
      <c r="S146" s="31"/>
      <c r="T146" s="31"/>
      <c r="U146" s="32"/>
      <c r="V146" s="33"/>
    </row>
    <row r="147" spans="1:22" x14ac:dyDescent="0.25">
      <c r="A147" s="22"/>
      <c r="B147" s="37"/>
      <c r="C147" s="37"/>
      <c r="D147" s="37"/>
      <c r="E147" s="37"/>
      <c r="F147" s="37"/>
      <c r="G147" s="23"/>
      <c r="H147" s="23"/>
      <c r="I147" s="23"/>
      <c r="J147" s="21"/>
      <c r="O147" s="30"/>
      <c r="P147" s="30"/>
      <c r="Q147" s="30"/>
      <c r="R147" s="30"/>
      <c r="S147" s="31"/>
      <c r="T147" s="31"/>
      <c r="U147" s="32"/>
      <c r="V147" s="33"/>
    </row>
    <row r="148" spans="1:22" x14ac:dyDescent="0.25">
      <c r="A148" s="22"/>
      <c r="B148" s="37"/>
      <c r="C148" s="37"/>
      <c r="D148" s="37"/>
      <c r="E148" s="37"/>
      <c r="F148" s="37"/>
      <c r="G148" s="23"/>
      <c r="H148" s="23"/>
      <c r="I148" s="23"/>
      <c r="J148" s="21"/>
      <c r="O148" s="30"/>
      <c r="P148" s="30"/>
      <c r="Q148" s="30"/>
      <c r="R148" s="30"/>
      <c r="S148" s="31"/>
      <c r="T148" s="31"/>
      <c r="U148" s="32"/>
      <c r="V148" s="33"/>
    </row>
    <row r="149" spans="1:22" x14ac:dyDescent="0.25">
      <c r="A149" s="22"/>
      <c r="B149" s="37"/>
      <c r="C149" s="37"/>
      <c r="D149" s="37"/>
      <c r="E149" s="37"/>
      <c r="F149" s="37"/>
      <c r="G149" s="23"/>
      <c r="H149" s="23"/>
      <c r="I149" s="23"/>
      <c r="J149" s="21"/>
    </row>
    <row r="150" spans="1:22" x14ac:dyDescent="0.25">
      <c r="A150" s="22"/>
      <c r="B150" s="37"/>
      <c r="C150" s="37"/>
      <c r="D150" s="37"/>
      <c r="E150" s="37"/>
      <c r="F150" s="37"/>
      <c r="G150" s="23"/>
      <c r="H150" s="23"/>
      <c r="I150" s="23"/>
      <c r="J150" s="21"/>
    </row>
    <row r="151" spans="1:22" x14ac:dyDescent="0.25">
      <c r="A151" s="22">
        <v>18</v>
      </c>
      <c r="B151" s="26" t="s">
        <v>42</v>
      </c>
      <c r="C151" s="26"/>
      <c r="D151" s="26"/>
      <c r="E151" s="26"/>
      <c r="F151" s="26"/>
      <c r="G151" s="23">
        <v>495</v>
      </c>
      <c r="H151" s="23" t="s">
        <v>4</v>
      </c>
      <c r="I151" s="23"/>
      <c r="J151" s="21">
        <f>G151*I151</f>
        <v>0</v>
      </c>
    </row>
    <row r="152" spans="1:22" x14ac:dyDescent="0.25">
      <c r="A152" s="22"/>
      <c r="B152" s="26"/>
      <c r="C152" s="26"/>
      <c r="D152" s="26"/>
      <c r="E152" s="26"/>
      <c r="F152" s="26"/>
      <c r="G152" s="23"/>
      <c r="H152" s="23"/>
      <c r="I152" s="23"/>
      <c r="J152" s="21"/>
    </row>
    <row r="153" spans="1:22" x14ac:dyDescent="0.25">
      <c r="A153" s="22"/>
      <c r="B153" s="26"/>
      <c r="C153" s="26"/>
      <c r="D153" s="26"/>
      <c r="E153" s="26"/>
      <c r="F153" s="26"/>
      <c r="G153" s="23"/>
      <c r="H153" s="23"/>
      <c r="I153" s="23"/>
      <c r="J153" s="21"/>
    </row>
    <row r="154" spans="1:22" x14ac:dyDescent="0.25">
      <c r="A154" s="22"/>
      <c r="B154" s="26"/>
      <c r="C154" s="26"/>
      <c r="D154" s="26"/>
      <c r="E154" s="26"/>
      <c r="F154" s="26"/>
      <c r="G154" s="23"/>
      <c r="H154" s="23"/>
      <c r="I154" s="23"/>
      <c r="J154" s="21"/>
    </row>
    <row r="155" spans="1:22" x14ac:dyDescent="0.25">
      <c r="A155" s="22"/>
      <c r="B155" s="26"/>
      <c r="C155" s="26"/>
      <c r="D155" s="26"/>
      <c r="E155" s="26"/>
      <c r="F155" s="26"/>
      <c r="G155" s="23"/>
      <c r="H155" s="23"/>
      <c r="I155" s="23"/>
      <c r="J155" s="21"/>
    </row>
    <row r="156" spans="1:22" x14ac:dyDescent="0.25">
      <c r="A156" s="22"/>
      <c r="B156" s="26"/>
      <c r="C156" s="26"/>
      <c r="D156" s="26"/>
      <c r="E156" s="26"/>
      <c r="F156" s="26"/>
      <c r="G156" s="23"/>
      <c r="H156" s="23"/>
      <c r="I156" s="23"/>
      <c r="J156" s="21"/>
    </row>
    <row r="157" spans="1:22" x14ac:dyDescent="0.25">
      <c r="A157" s="22">
        <v>19</v>
      </c>
      <c r="B157" s="26" t="s">
        <v>43</v>
      </c>
      <c r="C157" s="26"/>
      <c r="D157" s="26"/>
      <c r="E157" s="26"/>
      <c r="F157" s="26"/>
      <c r="G157" s="23">
        <v>495</v>
      </c>
      <c r="H157" s="23" t="s">
        <v>4</v>
      </c>
      <c r="I157" s="23"/>
      <c r="J157" s="21">
        <f>G157*I157</f>
        <v>0</v>
      </c>
    </row>
    <row r="158" spans="1:22" x14ac:dyDescent="0.25">
      <c r="A158" s="22"/>
      <c r="B158" s="26"/>
      <c r="C158" s="26"/>
      <c r="D158" s="26"/>
      <c r="E158" s="26"/>
      <c r="F158" s="26"/>
      <c r="G158" s="23"/>
      <c r="H158" s="23"/>
      <c r="I158" s="23"/>
      <c r="J158" s="21"/>
    </row>
    <row r="159" spans="1:22" x14ac:dyDescent="0.25">
      <c r="A159" s="22"/>
      <c r="B159" s="26"/>
      <c r="C159" s="26"/>
      <c r="D159" s="26"/>
      <c r="E159" s="26"/>
      <c r="F159" s="26"/>
      <c r="G159" s="23"/>
      <c r="H159" s="23"/>
      <c r="I159" s="23"/>
      <c r="J159" s="21"/>
    </row>
    <row r="160" spans="1:22" x14ac:dyDescent="0.25">
      <c r="A160" s="22"/>
      <c r="B160" s="26"/>
      <c r="C160" s="26"/>
      <c r="D160" s="26"/>
      <c r="E160" s="26"/>
      <c r="F160" s="26"/>
      <c r="G160" s="23"/>
      <c r="H160" s="23"/>
      <c r="I160" s="23"/>
      <c r="J160" s="21"/>
    </row>
    <row r="161" spans="1:10" x14ac:dyDescent="0.25">
      <c r="A161" s="22"/>
      <c r="B161" s="26"/>
      <c r="C161" s="26"/>
      <c r="D161" s="26"/>
      <c r="E161" s="26"/>
      <c r="F161" s="26"/>
      <c r="G161" s="23"/>
      <c r="H161" s="23"/>
      <c r="I161" s="23"/>
      <c r="J161" s="21"/>
    </row>
    <row r="162" spans="1:10" x14ac:dyDescent="0.25">
      <c r="A162" s="10">
        <v>20</v>
      </c>
      <c r="B162" s="26" t="s">
        <v>56</v>
      </c>
      <c r="C162" s="26"/>
      <c r="D162" s="26"/>
      <c r="E162" s="26"/>
      <c r="F162" s="26"/>
      <c r="G162" s="9">
        <v>495</v>
      </c>
      <c r="H162" s="9" t="s">
        <v>4</v>
      </c>
      <c r="I162" s="9"/>
      <c r="J162" s="12">
        <f>G162*I162</f>
        <v>0</v>
      </c>
    </row>
    <row r="163" spans="1:10" ht="15" customHeight="1" x14ac:dyDescent="0.25">
      <c r="A163" s="22">
        <v>21</v>
      </c>
      <c r="B163" s="26" t="s">
        <v>29</v>
      </c>
      <c r="C163" s="26"/>
      <c r="D163" s="26"/>
      <c r="E163" s="26"/>
      <c r="F163" s="26"/>
      <c r="G163" s="23">
        <v>495</v>
      </c>
      <c r="H163" s="23" t="s">
        <v>4</v>
      </c>
      <c r="I163" s="23"/>
      <c r="J163" s="21">
        <f>G163*I163</f>
        <v>0</v>
      </c>
    </row>
    <row r="164" spans="1:10" x14ac:dyDescent="0.25">
      <c r="A164" s="22"/>
      <c r="B164" s="26"/>
      <c r="C164" s="26"/>
      <c r="D164" s="26"/>
      <c r="E164" s="26"/>
      <c r="F164" s="26"/>
      <c r="G164" s="23"/>
      <c r="H164" s="23"/>
      <c r="I164" s="23"/>
      <c r="J164" s="21"/>
    </row>
    <row r="165" spans="1:10" x14ac:dyDescent="0.25">
      <c r="A165" s="22"/>
      <c r="B165" s="26"/>
      <c r="C165" s="26"/>
      <c r="D165" s="26"/>
      <c r="E165" s="26"/>
      <c r="F165" s="26"/>
      <c r="G165" s="23"/>
      <c r="H165" s="23"/>
      <c r="I165" s="23"/>
      <c r="J165" s="21"/>
    </row>
    <row r="166" spans="1:10" x14ac:dyDescent="0.25">
      <c r="A166" s="22"/>
      <c r="B166" s="26"/>
      <c r="C166" s="26"/>
      <c r="D166" s="26"/>
      <c r="E166" s="26"/>
      <c r="F166" s="26"/>
      <c r="G166" s="23"/>
      <c r="H166" s="23"/>
      <c r="I166" s="23"/>
      <c r="J166" s="21"/>
    </row>
    <row r="167" spans="1:10" x14ac:dyDescent="0.25">
      <c r="A167" s="22"/>
      <c r="B167" s="26"/>
      <c r="C167" s="26"/>
      <c r="D167" s="26"/>
      <c r="E167" s="26"/>
      <c r="F167" s="26"/>
      <c r="G167" s="23"/>
      <c r="H167" s="23"/>
      <c r="I167" s="23"/>
      <c r="J167" s="21"/>
    </row>
    <row r="168" spans="1:10" x14ac:dyDescent="0.25">
      <c r="A168" s="22"/>
      <c r="B168" s="26"/>
      <c r="C168" s="26"/>
      <c r="D168" s="26"/>
      <c r="E168" s="26"/>
      <c r="F168" s="26"/>
      <c r="G168" s="23"/>
      <c r="H168" s="23"/>
      <c r="I168" s="23"/>
      <c r="J168" s="21"/>
    </row>
    <row r="169" spans="1:10" x14ac:dyDescent="0.25">
      <c r="A169" s="22"/>
      <c r="B169" s="26"/>
      <c r="C169" s="26"/>
      <c r="D169" s="26"/>
      <c r="E169" s="26"/>
      <c r="F169" s="26"/>
      <c r="G169" s="23"/>
      <c r="H169" s="23"/>
      <c r="I169" s="23"/>
      <c r="J169" s="21"/>
    </row>
    <row r="170" spans="1:10" x14ac:dyDescent="0.25">
      <c r="A170" s="22"/>
      <c r="B170" s="26"/>
      <c r="C170" s="26"/>
      <c r="D170" s="26"/>
      <c r="E170" s="26"/>
      <c r="F170" s="26"/>
      <c r="G170" s="23"/>
      <c r="H170" s="23"/>
      <c r="I170" s="23"/>
      <c r="J170" s="21"/>
    </row>
    <row r="171" spans="1:10" x14ac:dyDescent="0.25">
      <c r="A171" s="10">
        <v>22</v>
      </c>
      <c r="B171" s="26" t="s">
        <v>56</v>
      </c>
      <c r="C171" s="26"/>
      <c r="D171" s="26"/>
      <c r="E171" s="26"/>
      <c r="F171" s="26"/>
      <c r="G171" s="9">
        <v>495</v>
      </c>
      <c r="H171" s="9" t="s">
        <v>4</v>
      </c>
      <c r="I171" s="9"/>
      <c r="J171" s="12">
        <f>G171*I171</f>
        <v>0</v>
      </c>
    </row>
    <row r="172" spans="1:10" x14ac:dyDescent="0.25">
      <c r="A172" s="22">
        <v>23</v>
      </c>
      <c r="B172" s="51" t="s">
        <v>55</v>
      </c>
      <c r="C172" s="51"/>
      <c r="D172" s="51"/>
      <c r="E172" s="51"/>
      <c r="F172" s="51"/>
      <c r="G172" s="23">
        <v>495</v>
      </c>
      <c r="H172" s="23" t="s">
        <v>4</v>
      </c>
      <c r="I172" s="23"/>
      <c r="J172" s="21">
        <f>G172*I172</f>
        <v>0</v>
      </c>
    </row>
    <row r="173" spans="1:10" x14ac:dyDescent="0.25">
      <c r="A173" s="22"/>
      <c r="B173" s="51"/>
      <c r="C173" s="51"/>
      <c r="D173" s="51"/>
      <c r="E173" s="51"/>
      <c r="F173" s="51"/>
      <c r="G173" s="23"/>
      <c r="H173" s="23"/>
      <c r="I173" s="23"/>
      <c r="J173" s="21"/>
    </row>
    <row r="174" spans="1:10" ht="96.75" customHeight="1" x14ac:dyDescent="0.25">
      <c r="A174" s="22"/>
      <c r="B174" s="51"/>
      <c r="C174" s="51"/>
      <c r="D174" s="51"/>
      <c r="E174" s="51"/>
      <c r="F174" s="51"/>
      <c r="G174" s="23"/>
      <c r="H174" s="23"/>
      <c r="I174" s="23"/>
      <c r="J174" s="21"/>
    </row>
    <row r="175" spans="1:10" x14ac:dyDescent="0.25">
      <c r="A175" s="22">
        <v>24</v>
      </c>
      <c r="B175" s="26" t="s">
        <v>36</v>
      </c>
      <c r="C175" s="26"/>
      <c r="D175" s="26"/>
      <c r="E175" s="26"/>
      <c r="F175" s="26"/>
      <c r="G175" s="23">
        <v>50</v>
      </c>
      <c r="H175" s="23" t="s">
        <v>9</v>
      </c>
      <c r="I175" s="23"/>
      <c r="J175" s="21">
        <f>G175*I175</f>
        <v>0</v>
      </c>
    </row>
    <row r="176" spans="1:10" x14ac:dyDescent="0.25">
      <c r="A176" s="22"/>
      <c r="B176" s="26"/>
      <c r="C176" s="26"/>
      <c r="D176" s="26"/>
      <c r="E176" s="26"/>
      <c r="F176" s="26"/>
      <c r="G176" s="23"/>
      <c r="H176" s="23"/>
      <c r="I176" s="23"/>
      <c r="J176" s="21"/>
    </row>
    <row r="177" spans="1:10" x14ac:dyDescent="0.25">
      <c r="A177" s="29"/>
      <c r="B177" s="28"/>
      <c r="C177" s="28"/>
      <c r="D177" s="28"/>
      <c r="E177" s="28"/>
      <c r="F177" s="28"/>
      <c r="G177" s="24"/>
      <c r="H177" s="24"/>
      <c r="I177" s="24"/>
      <c r="J177" s="25"/>
    </row>
    <row r="178" spans="1:10" x14ac:dyDescent="0.25">
      <c r="B178" s="40" t="s">
        <v>12</v>
      </c>
      <c r="C178" s="40"/>
      <c r="D178" s="40"/>
      <c r="E178" s="40"/>
      <c r="F178" s="40"/>
      <c r="G178" s="15"/>
      <c r="H178" s="3"/>
      <c r="J178" s="12">
        <f>SUM(J4:J177)</f>
        <v>0</v>
      </c>
    </row>
    <row r="179" spans="1:10" x14ac:dyDescent="0.25">
      <c r="F179" s="4" t="s">
        <v>27</v>
      </c>
      <c r="J179" s="12">
        <f>J178*0.25</f>
        <v>0</v>
      </c>
    </row>
    <row r="180" spans="1:10" x14ac:dyDescent="0.25">
      <c r="E180" s="39" t="s">
        <v>28</v>
      </c>
      <c r="F180" s="39"/>
      <c r="J180" s="12">
        <f>J178+J179</f>
        <v>0</v>
      </c>
    </row>
  </sheetData>
  <mergeCells count="143">
    <mergeCell ref="H97:H103"/>
    <mergeCell ref="J26:J32"/>
    <mergeCell ref="J33:J39"/>
    <mergeCell ref="E180:F180"/>
    <mergeCell ref="B178:F178"/>
    <mergeCell ref="B127:F142"/>
    <mergeCell ref="G127:G142"/>
    <mergeCell ref="H127:H142"/>
    <mergeCell ref="B143:F150"/>
    <mergeCell ref="G143:G150"/>
    <mergeCell ref="H143:H150"/>
    <mergeCell ref="B104:F111"/>
    <mergeCell ref="G104:G111"/>
    <mergeCell ref="H104:H111"/>
    <mergeCell ref="J70:J75"/>
    <mergeCell ref="J104:J111"/>
    <mergeCell ref="J127:J142"/>
    <mergeCell ref="J143:J150"/>
    <mergeCell ref="J76:J80"/>
    <mergeCell ref="J81:J88"/>
    <mergeCell ref="J89:J96"/>
    <mergeCell ref="J97:J103"/>
    <mergeCell ref="J112:J126"/>
    <mergeCell ref="B162:F162"/>
    <mergeCell ref="H33:H39"/>
    <mergeCell ref="G33:G39"/>
    <mergeCell ref="B70:F75"/>
    <mergeCell ref="G70:G75"/>
    <mergeCell ref="H70:H75"/>
    <mergeCell ref="H89:H96"/>
    <mergeCell ref="B89:F96"/>
    <mergeCell ref="G89:G96"/>
    <mergeCell ref="B76:F80"/>
    <mergeCell ref="G76:G80"/>
    <mergeCell ref="H76:H80"/>
    <mergeCell ref="B81:F88"/>
    <mergeCell ref="G81:G88"/>
    <mergeCell ref="H81:H88"/>
    <mergeCell ref="B1:J1"/>
    <mergeCell ref="B19:F25"/>
    <mergeCell ref="G19:G25"/>
    <mergeCell ref="H19:H25"/>
    <mergeCell ref="B8:F11"/>
    <mergeCell ref="G8:G11"/>
    <mergeCell ref="H8:H11"/>
    <mergeCell ref="B12:F18"/>
    <mergeCell ref="G12:G18"/>
    <mergeCell ref="H12:H18"/>
    <mergeCell ref="J4:J7"/>
    <mergeCell ref="J8:J11"/>
    <mergeCell ref="J12:J18"/>
    <mergeCell ref="B3:F3"/>
    <mergeCell ref="B4:F7"/>
    <mergeCell ref="G4:G7"/>
    <mergeCell ref="H4:H7"/>
    <mergeCell ref="I4:I7"/>
    <mergeCell ref="I8:I11"/>
    <mergeCell ref="I12:I18"/>
    <mergeCell ref="I19:I25"/>
    <mergeCell ref="B26:F32"/>
    <mergeCell ref="G26:G32"/>
    <mergeCell ref="H26:H32"/>
    <mergeCell ref="O146:R148"/>
    <mergeCell ref="S146:S148"/>
    <mergeCell ref="T146:T148"/>
    <mergeCell ref="U146:U148"/>
    <mergeCell ref="V146:V148"/>
    <mergeCell ref="I76:I80"/>
    <mergeCell ref="I127:I142"/>
    <mergeCell ref="I143:I150"/>
    <mergeCell ref="I81:I88"/>
    <mergeCell ref="I89:I96"/>
    <mergeCell ref="I97:I103"/>
    <mergeCell ref="I104:I111"/>
    <mergeCell ref="I112:I126"/>
    <mergeCell ref="I151:I156"/>
    <mergeCell ref="J151:J156"/>
    <mergeCell ref="A19:A25"/>
    <mergeCell ref="A12:A18"/>
    <mergeCell ref="A70:A75"/>
    <mergeCell ref="A76:A80"/>
    <mergeCell ref="A81:A88"/>
    <mergeCell ref="A89:A96"/>
    <mergeCell ref="A97:A103"/>
    <mergeCell ref="A104:A111"/>
    <mergeCell ref="A112:A126"/>
    <mergeCell ref="G112:G126"/>
    <mergeCell ref="B112:F126"/>
    <mergeCell ref="H112:H126"/>
    <mergeCell ref="B151:F156"/>
    <mergeCell ref="A151:A156"/>
    <mergeCell ref="G151:G156"/>
    <mergeCell ref="H151:H156"/>
    <mergeCell ref="I26:I32"/>
    <mergeCell ref="I33:I39"/>
    <mergeCell ref="I70:I75"/>
    <mergeCell ref="I40:I55"/>
    <mergeCell ref="J19:J25"/>
    <mergeCell ref="B33:F39"/>
    <mergeCell ref="A127:A142"/>
    <mergeCell ref="A143:A150"/>
    <mergeCell ref="B157:F161"/>
    <mergeCell ref="A157:A161"/>
    <mergeCell ref="G157:G161"/>
    <mergeCell ref="A8:A11"/>
    <mergeCell ref="A4:A7"/>
    <mergeCell ref="A26:A32"/>
    <mergeCell ref="A33:A39"/>
    <mergeCell ref="B97:F103"/>
    <mergeCell ref="G97:G103"/>
    <mergeCell ref="B172:F174"/>
    <mergeCell ref="A172:A174"/>
    <mergeCell ref="G172:G174"/>
    <mergeCell ref="H172:H174"/>
    <mergeCell ref="I157:I161"/>
    <mergeCell ref="J157:J161"/>
    <mergeCell ref="B163:F170"/>
    <mergeCell ref="G163:G170"/>
    <mergeCell ref="H163:H170"/>
    <mergeCell ref="I163:I170"/>
    <mergeCell ref="J163:J170"/>
    <mergeCell ref="I172:I174"/>
    <mergeCell ref="J172:J174"/>
    <mergeCell ref="H157:H161"/>
    <mergeCell ref="B171:F171"/>
    <mergeCell ref="J40:J55"/>
    <mergeCell ref="A40:A55"/>
    <mergeCell ref="I175:I177"/>
    <mergeCell ref="J175:J177"/>
    <mergeCell ref="B56:F69"/>
    <mergeCell ref="G56:G69"/>
    <mergeCell ref="H56:H69"/>
    <mergeCell ref="I56:I69"/>
    <mergeCell ref="J56:J69"/>
    <mergeCell ref="A56:A69"/>
    <mergeCell ref="G175:G177"/>
    <mergeCell ref="H175:H177"/>
    <mergeCell ref="B40:F55"/>
    <mergeCell ref="G40:G55"/>
    <mergeCell ref="H40:H55"/>
    <mergeCell ref="B175:F177"/>
    <mergeCell ref="A175:A177"/>
    <mergeCell ref="A163:A17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28"/>
  <sheetViews>
    <sheetView workbookViewId="0">
      <selection activeCell="B16" sqref="B16:F24"/>
    </sheetView>
  </sheetViews>
  <sheetFormatPr defaultRowHeight="15" x14ac:dyDescent="0.25"/>
  <cols>
    <col min="1" max="1" width="5.5703125" customWidth="1"/>
    <col min="3" max="3" width="10.5703125" customWidth="1"/>
    <col min="4" max="4" width="10" customWidth="1"/>
    <col min="5" max="6" width="10.7109375" customWidth="1"/>
    <col min="7" max="7" width="9.42578125" bestFit="1" customWidth="1"/>
    <col min="8" max="8" width="11" bestFit="1" customWidth="1"/>
    <col min="9" max="9" width="12.5703125" bestFit="1" customWidth="1"/>
    <col min="10" max="10" width="14.5703125" style="6" bestFit="1" customWidth="1"/>
  </cols>
  <sheetData>
    <row r="2" spans="1:10" x14ac:dyDescent="0.25">
      <c r="B2" s="34" t="s">
        <v>13</v>
      </c>
      <c r="C2" s="34"/>
      <c r="D2" s="34"/>
      <c r="E2" s="34"/>
      <c r="F2" s="2"/>
      <c r="G2" s="11" t="s">
        <v>30</v>
      </c>
      <c r="H2" s="11" t="s">
        <v>31</v>
      </c>
      <c r="I2" s="11" t="s">
        <v>32</v>
      </c>
      <c r="J2" s="14" t="s">
        <v>34</v>
      </c>
    </row>
    <row r="3" spans="1:10" ht="15" customHeight="1" x14ac:dyDescent="0.25">
      <c r="A3" s="22">
        <v>25</v>
      </c>
      <c r="B3" s="26" t="s">
        <v>14</v>
      </c>
      <c r="C3" s="26"/>
      <c r="D3" s="26"/>
      <c r="E3" s="26"/>
      <c r="F3" s="26"/>
      <c r="G3" s="23">
        <v>20</v>
      </c>
      <c r="H3" s="23" t="s">
        <v>4</v>
      </c>
      <c r="I3" s="23"/>
      <c r="J3" s="21">
        <f>G3*I3</f>
        <v>0</v>
      </c>
    </row>
    <row r="4" spans="1:10" x14ac:dyDescent="0.25">
      <c r="A4" s="22"/>
      <c r="B4" s="26"/>
      <c r="C4" s="26"/>
      <c r="D4" s="26"/>
      <c r="E4" s="26"/>
      <c r="F4" s="26"/>
      <c r="G4" s="23"/>
      <c r="H4" s="23"/>
      <c r="I4" s="23"/>
      <c r="J4" s="21"/>
    </row>
    <row r="5" spans="1:10" x14ac:dyDescent="0.25">
      <c r="A5" s="22"/>
      <c r="B5" s="26"/>
      <c r="C5" s="26"/>
      <c r="D5" s="26"/>
      <c r="E5" s="26"/>
      <c r="F5" s="26"/>
      <c r="G5" s="23"/>
      <c r="H5" s="23"/>
      <c r="I5" s="23"/>
      <c r="J5" s="21"/>
    </row>
    <row r="6" spans="1:10" ht="15" customHeight="1" x14ac:dyDescent="0.25">
      <c r="A6" s="22">
        <v>26</v>
      </c>
      <c r="B6" s="37" t="s">
        <v>37</v>
      </c>
      <c r="C6" s="37"/>
      <c r="D6" s="37"/>
      <c r="E6" s="37"/>
      <c r="F6" s="37"/>
      <c r="G6" s="23">
        <v>100</v>
      </c>
      <c r="H6" s="23" t="s">
        <v>4</v>
      </c>
      <c r="I6" s="23"/>
      <c r="J6" s="21">
        <f>G6*I6</f>
        <v>0</v>
      </c>
    </row>
    <row r="7" spans="1:10" x14ac:dyDescent="0.25">
      <c r="A7" s="22"/>
      <c r="B7" s="37"/>
      <c r="C7" s="37"/>
      <c r="D7" s="37"/>
      <c r="E7" s="37"/>
      <c r="F7" s="37"/>
      <c r="G7" s="23"/>
      <c r="H7" s="23"/>
      <c r="I7" s="23"/>
      <c r="J7" s="21"/>
    </row>
    <row r="8" spans="1:10" x14ac:dyDescent="0.25">
      <c r="A8" s="22"/>
      <c r="B8" s="37"/>
      <c r="C8" s="37"/>
      <c r="D8" s="37"/>
      <c r="E8" s="37"/>
      <c r="F8" s="37"/>
      <c r="G8" s="23"/>
      <c r="H8" s="23"/>
      <c r="I8" s="23"/>
      <c r="J8" s="21"/>
    </row>
    <row r="9" spans="1:10" x14ac:dyDescent="0.25">
      <c r="A9" s="22"/>
      <c r="B9" s="37"/>
      <c r="C9" s="37"/>
      <c r="D9" s="37"/>
      <c r="E9" s="37"/>
      <c r="F9" s="37"/>
      <c r="G9" s="23"/>
      <c r="H9" s="23"/>
      <c r="I9" s="23"/>
      <c r="J9" s="21"/>
    </row>
    <row r="10" spans="1:10" x14ac:dyDescent="0.25">
      <c r="A10" s="22"/>
      <c r="B10" s="37"/>
      <c r="C10" s="37"/>
      <c r="D10" s="37"/>
      <c r="E10" s="37"/>
      <c r="F10" s="37"/>
      <c r="G10" s="23"/>
      <c r="H10" s="23"/>
      <c r="I10" s="23"/>
      <c r="J10" s="21"/>
    </row>
    <row r="11" spans="1:10" x14ac:dyDescent="0.25">
      <c r="A11" s="22"/>
      <c r="B11" s="37"/>
      <c r="C11" s="37"/>
      <c r="D11" s="37"/>
      <c r="E11" s="37"/>
      <c r="F11" s="37"/>
      <c r="G11" s="23"/>
      <c r="H11" s="23"/>
      <c r="I11" s="23"/>
      <c r="J11" s="21"/>
    </row>
    <row r="12" spans="1:10" x14ac:dyDescent="0.25">
      <c r="A12" s="22"/>
      <c r="B12" s="37"/>
      <c r="C12" s="37"/>
      <c r="D12" s="37"/>
      <c r="E12" s="37"/>
      <c r="F12" s="37"/>
      <c r="G12" s="23"/>
      <c r="H12" s="23"/>
      <c r="I12" s="23"/>
      <c r="J12" s="21"/>
    </row>
    <row r="13" spans="1:10" x14ac:dyDescent="0.25">
      <c r="A13" s="22"/>
      <c r="B13" s="37"/>
      <c r="C13" s="37"/>
      <c r="D13" s="37"/>
      <c r="E13" s="37"/>
      <c r="F13" s="37"/>
      <c r="G13" s="23"/>
      <c r="H13" s="23"/>
      <c r="I13" s="23"/>
      <c r="J13" s="21"/>
    </row>
    <row r="14" spans="1:10" x14ac:dyDescent="0.25">
      <c r="A14" s="22"/>
      <c r="B14" s="37"/>
      <c r="C14" s="37"/>
      <c r="D14" s="37"/>
      <c r="E14" s="37"/>
      <c r="F14" s="37"/>
      <c r="G14" s="23"/>
      <c r="H14" s="23"/>
      <c r="I14" s="23"/>
      <c r="J14" s="21"/>
    </row>
    <row r="15" spans="1:10" x14ac:dyDescent="0.25">
      <c r="A15" s="22"/>
      <c r="B15" s="37"/>
      <c r="C15" s="37"/>
      <c r="D15" s="37"/>
      <c r="E15" s="37"/>
      <c r="F15" s="37"/>
      <c r="G15" s="23"/>
      <c r="H15" s="23"/>
      <c r="I15" s="23"/>
      <c r="J15" s="21"/>
    </row>
    <row r="16" spans="1:10" x14ac:dyDescent="0.25">
      <c r="A16" s="22">
        <v>27</v>
      </c>
      <c r="B16" s="26" t="s">
        <v>38</v>
      </c>
      <c r="C16" s="26"/>
      <c r="D16" s="26"/>
      <c r="E16" s="26"/>
      <c r="F16" s="26"/>
      <c r="G16" s="23">
        <v>100</v>
      </c>
      <c r="H16" s="23" t="s">
        <v>4</v>
      </c>
      <c r="I16" s="23"/>
      <c r="J16" s="21">
        <f>G16*I16</f>
        <v>0</v>
      </c>
    </row>
    <row r="17" spans="1:18" x14ac:dyDescent="0.25">
      <c r="A17" s="22"/>
      <c r="B17" s="26"/>
      <c r="C17" s="26"/>
      <c r="D17" s="26"/>
      <c r="E17" s="26"/>
      <c r="F17" s="26"/>
      <c r="G17" s="23"/>
      <c r="H17" s="23"/>
      <c r="I17" s="23"/>
      <c r="J17" s="21"/>
    </row>
    <row r="18" spans="1:18" x14ac:dyDescent="0.25">
      <c r="A18" s="22"/>
      <c r="B18" s="26"/>
      <c r="C18" s="26"/>
      <c r="D18" s="26"/>
      <c r="E18" s="26"/>
      <c r="F18" s="26"/>
      <c r="G18" s="23"/>
      <c r="H18" s="23"/>
      <c r="I18" s="23"/>
      <c r="J18" s="21"/>
    </row>
    <row r="19" spans="1:18" x14ac:dyDescent="0.25">
      <c r="A19" s="22"/>
      <c r="B19" s="26"/>
      <c r="C19" s="26"/>
      <c r="D19" s="26"/>
      <c r="E19" s="26"/>
      <c r="F19" s="26"/>
      <c r="G19" s="23"/>
      <c r="H19" s="23"/>
      <c r="I19" s="23"/>
      <c r="J19" s="21"/>
    </row>
    <row r="20" spans="1:18" x14ac:dyDescent="0.25">
      <c r="A20" s="22"/>
      <c r="B20" s="26"/>
      <c r="C20" s="26"/>
      <c r="D20" s="26"/>
      <c r="E20" s="26"/>
      <c r="F20" s="26"/>
      <c r="G20" s="23"/>
      <c r="H20" s="23"/>
      <c r="I20" s="23"/>
      <c r="J20" s="21"/>
    </row>
    <row r="21" spans="1:18" x14ac:dyDescent="0.25">
      <c r="A21" s="22"/>
      <c r="B21" s="26"/>
      <c r="C21" s="26"/>
      <c r="D21" s="26"/>
      <c r="E21" s="26"/>
      <c r="F21" s="26"/>
      <c r="G21" s="23"/>
      <c r="H21" s="23"/>
      <c r="I21" s="23"/>
      <c r="J21" s="21"/>
    </row>
    <row r="22" spans="1:18" x14ac:dyDescent="0.25">
      <c r="A22" s="22"/>
      <c r="B22" s="26"/>
      <c r="C22" s="26"/>
      <c r="D22" s="26"/>
      <c r="E22" s="26"/>
      <c r="F22" s="26"/>
      <c r="G22" s="23"/>
      <c r="H22" s="23"/>
      <c r="I22" s="23"/>
      <c r="J22" s="21"/>
    </row>
    <row r="23" spans="1:18" x14ac:dyDescent="0.25">
      <c r="A23" s="22"/>
      <c r="B23" s="26"/>
      <c r="C23" s="26"/>
      <c r="D23" s="26"/>
      <c r="E23" s="26"/>
      <c r="F23" s="26"/>
      <c r="G23" s="23"/>
      <c r="H23" s="23"/>
      <c r="I23" s="23"/>
      <c r="J23" s="21"/>
    </row>
    <row r="24" spans="1:18" x14ac:dyDescent="0.25">
      <c r="A24" s="29"/>
      <c r="B24" s="26"/>
      <c r="C24" s="26"/>
      <c r="D24" s="26"/>
      <c r="E24" s="26"/>
      <c r="F24" s="26"/>
      <c r="G24" s="23"/>
      <c r="H24" s="23"/>
      <c r="I24" s="23"/>
      <c r="J24" s="21"/>
    </row>
    <row r="25" spans="1:18" x14ac:dyDescent="0.25">
      <c r="B25" s="41" t="s">
        <v>15</v>
      </c>
      <c r="C25" s="41"/>
      <c r="D25" s="41"/>
      <c r="E25" s="41"/>
      <c r="F25" s="41"/>
      <c r="G25" s="5"/>
      <c r="H25" s="5"/>
      <c r="I25" s="5"/>
      <c r="J25" s="16">
        <f>J3+J6+J16</f>
        <v>0</v>
      </c>
    </row>
    <row r="26" spans="1:18" x14ac:dyDescent="0.25">
      <c r="F26" s="4" t="s">
        <v>27</v>
      </c>
      <c r="J26" s="12">
        <f>J25*0.25</f>
        <v>0</v>
      </c>
    </row>
    <row r="27" spans="1:18" x14ac:dyDescent="0.25">
      <c r="E27" s="39" t="s">
        <v>28</v>
      </c>
      <c r="F27" s="39"/>
      <c r="J27" s="12">
        <f>J25+J26</f>
        <v>0</v>
      </c>
    </row>
    <row r="28" spans="1:18" x14ac:dyDescent="0.25">
      <c r="R28" s="8"/>
    </row>
  </sheetData>
  <mergeCells count="21">
    <mergeCell ref="I3:I5"/>
    <mergeCell ref="I6:I15"/>
    <mergeCell ref="I16:I24"/>
    <mergeCell ref="J3:J5"/>
    <mergeCell ref="J6:J15"/>
    <mergeCell ref="J16:J24"/>
    <mergeCell ref="B2:E2"/>
    <mergeCell ref="G3:G5"/>
    <mergeCell ref="H3:H5"/>
    <mergeCell ref="E27:F27"/>
    <mergeCell ref="B25:F25"/>
    <mergeCell ref="G6:G15"/>
    <mergeCell ref="H6:H15"/>
    <mergeCell ref="B16:F24"/>
    <mergeCell ref="G16:G24"/>
    <mergeCell ref="H16:H24"/>
    <mergeCell ref="A3:A5"/>
    <mergeCell ref="A6:A15"/>
    <mergeCell ref="A16:A24"/>
    <mergeCell ref="B3:F5"/>
    <mergeCell ref="B6:F15"/>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7"/>
  <sheetViews>
    <sheetView workbookViewId="0">
      <selection activeCell="A15" sqref="A15"/>
    </sheetView>
  </sheetViews>
  <sheetFormatPr defaultRowHeight="15" x14ac:dyDescent="0.25"/>
  <cols>
    <col min="1" max="1" width="5.28515625" customWidth="1"/>
    <col min="7" max="7" width="9.42578125" bestFit="1" customWidth="1"/>
    <col min="8" max="8" width="11" bestFit="1" customWidth="1"/>
    <col min="9" max="9" width="12.5703125" bestFit="1" customWidth="1"/>
    <col min="10" max="10" width="14.5703125" bestFit="1" customWidth="1"/>
  </cols>
  <sheetData>
    <row r="2" spans="1:10" x14ac:dyDescent="0.25">
      <c r="B2" s="34" t="s">
        <v>16</v>
      </c>
      <c r="C2" s="34"/>
      <c r="D2" s="34"/>
      <c r="E2" s="34"/>
      <c r="F2" s="34"/>
      <c r="G2" s="11" t="s">
        <v>30</v>
      </c>
      <c r="H2" s="11" t="s">
        <v>31</v>
      </c>
      <c r="I2" s="11" t="s">
        <v>32</v>
      </c>
      <c r="J2" s="14" t="s">
        <v>34</v>
      </c>
    </row>
    <row r="3" spans="1:10" x14ac:dyDescent="0.25">
      <c r="A3" s="22">
        <v>28</v>
      </c>
      <c r="B3" s="37" t="s">
        <v>17</v>
      </c>
      <c r="C3" s="38"/>
      <c r="D3" s="38"/>
      <c r="E3" s="38"/>
      <c r="F3" s="38"/>
      <c r="G3" s="23">
        <v>4</v>
      </c>
      <c r="H3" s="23" t="s">
        <v>4</v>
      </c>
      <c r="I3" s="23"/>
      <c r="J3" s="23">
        <f>G3*I3</f>
        <v>0</v>
      </c>
    </row>
    <row r="4" spans="1:10" x14ac:dyDescent="0.25">
      <c r="A4" s="22"/>
      <c r="B4" s="38"/>
      <c r="C4" s="38"/>
      <c r="D4" s="38"/>
      <c r="E4" s="38"/>
      <c r="F4" s="38"/>
      <c r="G4" s="23"/>
      <c r="H4" s="23"/>
      <c r="I4" s="23"/>
      <c r="J4" s="23"/>
    </row>
    <row r="5" spans="1:10" x14ac:dyDescent="0.25">
      <c r="A5" s="22"/>
      <c r="B5" s="38"/>
      <c r="C5" s="38"/>
      <c r="D5" s="38"/>
      <c r="E5" s="38"/>
      <c r="F5" s="38"/>
      <c r="G5" s="23"/>
      <c r="H5" s="23"/>
      <c r="I5" s="23"/>
      <c r="J5" s="23"/>
    </row>
    <row r="6" spans="1:10" x14ac:dyDescent="0.25">
      <c r="A6" s="22"/>
      <c r="B6" s="38"/>
      <c r="C6" s="38"/>
      <c r="D6" s="38"/>
      <c r="E6" s="38"/>
      <c r="F6" s="38"/>
      <c r="G6" s="23"/>
      <c r="H6" s="23"/>
      <c r="I6" s="23"/>
      <c r="J6" s="23"/>
    </row>
    <row r="7" spans="1:10" x14ac:dyDescent="0.25">
      <c r="A7" s="22"/>
      <c r="B7" s="38"/>
      <c r="C7" s="38"/>
      <c r="D7" s="38"/>
      <c r="E7" s="38"/>
      <c r="F7" s="38"/>
      <c r="G7" s="23"/>
      <c r="H7" s="23"/>
      <c r="I7" s="23"/>
      <c r="J7" s="23"/>
    </row>
    <row r="8" spans="1:10" x14ac:dyDescent="0.25">
      <c r="A8" s="22"/>
      <c r="B8" s="38"/>
      <c r="C8" s="38"/>
      <c r="D8" s="38"/>
      <c r="E8" s="38"/>
      <c r="F8" s="38"/>
      <c r="G8" s="23"/>
      <c r="H8" s="23"/>
      <c r="I8" s="23"/>
      <c r="J8" s="23"/>
    </row>
    <row r="9" spans="1:10" x14ac:dyDescent="0.25">
      <c r="A9" s="22">
        <v>29</v>
      </c>
      <c r="B9" s="37" t="s">
        <v>18</v>
      </c>
      <c r="C9" s="38"/>
      <c r="D9" s="38"/>
      <c r="E9" s="38"/>
      <c r="F9" s="38"/>
      <c r="G9" s="23">
        <v>10</v>
      </c>
      <c r="H9" s="23" t="s">
        <v>4</v>
      </c>
      <c r="I9" s="23"/>
      <c r="J9" s="23">
        <f>G9*I9</f>
        <v>0</v>
      </c>
    </row>
    <row r="10" spans="1:10" x14ac:dyDescent="0.25">
      <c r="A10" s="22"/>
      <c r="B10" s="38"/>
      <c r="C10" s="38"/>
      <c r="D10" s="38"/>
      <c r="E10" s="38"/>
      <c r="F10" s="38"/>
      <c r="G10" s="23"/>
      <c r="H10" s="23"/>
      <c r="I10" s="23"/>
      <c r="J10" s="23"/>
    </row>
    <row r="11" spans="1:10" x14ac:dyDescent="0.25">
      <c r="A11" s="22"/>
      <c r="B11" s="38"/>
      <c r="C11" s="38"/>
      <c r="D11" s="38"/>
      <c r="E11" s="38"/>
      <c r="F11" s="38"/>
      <c r="G11" s="23"/>
      <c r="H11" s="23"/>
      <c r="I11" s="23"/>
      <c r="J11" s="23"/>
    </row>
    <row r="12" spans="1:10" x14ac:dyDescent="0.25">
      <c r="A12" s="22"/>
      <c r="B12" s="38"/>
      <c r="C12" s="38"/>
      <c r="D12" s="38"/>
      <c r="E12" s="38"/>
      <c r="F12" s="38"/>
      <c r="G12" s="23"/>
      <c r="H12" s="23"/>
      <c r="I12" s="23"/>
      <c r="J12" s="23"/>
    </row>
    <row r="13" spans="1:10" x14ac:dyDescent="0.25">
      <c r="A13" s="22"/>
      <c r="B13" s="38"/>
      <c r="C13" s="38"/>
      <c r="D13" s="38"/>
      <c r="E13" s="38"/>
      <c r="F13" s="38"/>
      <c r="G13" s="23"/>
      <c r="H13" s="23"/>
      <c r="I13" s="23"/>
      <c r="J13" s="23"/>
    </row>
    <row r="14" spans="1:10" x14ac:dyDescent="0.25">
      <c r="A14" s="29"/>
      <c r="B14" s="38"/>
      <c r="C14" s="38"/>
      <c r="D14" s="38"/>
      <c r="E14" s="38"/>
      <c r="F14" s="38"/>
      <c r="G14" s="23"/>
      <c r="H14" s="23"/>
      <c r="I14" s="23"/>
      <c r="J14" s="23"/>
    </row>
    <row r="15" spans="1:10" x14ac:dyDescent="0.25">
      <c r="B15" s="41" t="s">
        <v>19</v>
      </c>
      <c r="C15" s="41"/>
      <c r="D15" s="41"/>
      <c r="E15" s="41"/>
      <c r="F15" s="41"/>
      <c r="G15" s="5"/>
      <c r="H15" s="5"/>
      <c r="I15" s="5"/>
      <c r="J15" s="17">
        <f>SUM(J3:J14)</f>
        <v>0</v>
      </c>
    </row>
    <row r="16" spans="1:10" x14ac:dyDescent="0.25">
      <c r="F16" s="4" t="s">
        <v>27</v>
      </c>
      <c r="J16" s="9">
        <f>0.25*J15</f>
        <v>0</v>
      </c>
    </row>
    <row r="17" spans="5:10" x14ac:dyDescent="0.25">
      <c r="E17" s="39" t="s">
        <v>28</v>
      </c>
      <c r="F17" s="39"/>
      <c r="J17" s="9">
        <f>J15+J16</f>
        <v>0</v>
      </c>
    </row>
  </sheetData>
  <mergeCells count="15">
    <mergeCell ref="H9:H14"/>
    <mergeCell ref="B15:F15"/>
    <mergeCell ref="B2:F2"/>
    <mergeCell ref="I3:I8"/>
    <mergeCell ref="J3:J8"/>
    <mergeCell ref="I9:I14"/>
    <mergeCell ref="J9:J14"/>
    <mergeCell ref="B3:F8"/>
    <mergeCell ref="G3:G8"/>
    <mergeCell ref="H3:H8"/>
    <mergeCell ref="A3:A8"/>
    <mergeCell ref="A9:A14"/>
    <mergeCell ref="E17:F17"/>
    <mergeCell ref="B9:F14"/>
    <mergeCell ref="G9:G14"/>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Q22"/>
  <sheetViews>
    <sheetView workbookViewId="0">
      <selection activeCell="B17" sqref="B17:F19"/>
    </sheetView>
  </sheetViews>
  <sheetFormatPr defaultRowHeight="15" x14ac:dyDescent="0.25"/>
  <cols>
    <col min="1" max="1" width="5" customWidth="1"/>
    <col min="5" max="5" width="10.7109375" customWidth="1"/>
    <col min="7" max="7" width="9.42578125" bestFit="1" customWidth="1"/>
    <col min="8" max="8" width="11" bestFit="1" customWidth="1"/>
    <col min="9" max="9" width="12.5703125" bestFit="1" customWidth="1"/>
    <col min="10" max="10" width="14.5703125" style="6" bestFit="1" customWidth="1"/>
  </cols>
  <sheetData>
    <row r="2" spans="1:10" x14ac:dyDescent="0.25">
      <c r="B2" s="34" t="s">
        <v>20</v>
      </c>
      <c r="C2" s="34"/>
      <c r="D2" s="34"/>
      <c r="E2" s="34"/>
      <c r="G2" s="11" t="s">
        <v>30</v>
      </c>
      <c r="H2" s="11" t="s">
        <v>31</v>
      </c>
      <c r="I2" s="11" t="s">
        <v>32</v>
      </c>
      <c r="J2" s="14" t="s">
        <v>34</v>
      </c>
    </row>
    <row r="3" spans="1:10" ht="15" customHeight="1" x14ac:dyDescent="0.25">
      <c r="A3" s="22">
        <v>30</v>
      </c>
      <c r="B3" s="37" t="s">
        <v>21</v>
      </c>
      <c r="C3" s="37"/>
      <c r="D3" s="37"/>
      <c r="E3" s="37"/>
      <c r="F3" s="37"/>
      <c r="G3" s="23">
        <v>1100</v>
      </c>
      <c r="H3" s="23" t="s">
        <v>2</v>
      </c>
      <c r="I3" s="23"/>
      <c r="J3" s="21">
        <f>G3*I3</f>
        <v>0</v>
      </c>
    </row>
    <row r="4" spans="1:10" x14ac:dyDescent="0.25">
      <c r="A4" s="22"/>
      <c r="B4" s="37"/>
      <c r="C4" s="37"/>
      <c r="D4" s="37"/>
      <c r="E4" s="37"/>
      <c r="F4" s="37"/>
      <c r="G4" s="23"/>
      <c r="H4" s="23"/>
      <c r="I4" s="23"/>
      <c r="J4" s="21"/>
    </row>
    <row r="5" spans="1:10" x14ac:dyDescent="0.25">
      <c r="A5" s="22"/>
      <c r="B5" s="37"/>
      <c r="C5" s="37"/>
      <c r="D5" s="37"/>
      <c r="E5" s="37"/>
      <c r="F5" s="37"/>
      <c r="G5" s="23"/>
      <c r="H5" s="23"/>
      <c r="I5" s="23"/>
      <c r="J5" s="21"/>
    </row>
    <row r="6" spans="1:10" x14ac:dyDescent="0.25">
      <c r="A6" s="22"/>
      <c r="B6" s="37"/>
      <c r="C6" s="37"/>
      <c r="D6" s="37"/>
      <c r="E6" s="37"/>
      <c r="F6" s="37"/>
      <c r="G6" s="23"/>
      <c r="H6" s="23"/>
      <c r="I6" s="23"/>
      <c r="J6" s="21"/>
    </row>
    <row r="7" spans="1:10" x14ac:dyDescent="0.25">
      <c r="A7" s="22"/>
      <c r="B7" s="37"/>
      <c r="C7" s="37"/>
      <c r="D7" s="37"/>
      <c r="E7" s="37"/>
      <c r="F7" s="37"/>
      <c r="G7" s="23"/>
      <c r="H7" s="23"/>
      <c r="I7" s="23"/>
      <c r="J7" s="21"/>
    </row>
    <row r="8" spans="1:10" x14ac:dyDescent="0.25">
      <c r="A8" s="22"/>
      <c r="B8" s="37"/>
      <c r="C8" s="37"/>
      <c r="D8" s="37"/>
      <c r="E8" s="37"/>
      <c r="F8" s="37"/>
      <c r="G8" s="23"/>
      <c r="H8" s="23"/>
      <c r="I8" s="23"/>
      <c r="J8" s="21"/>
    </row>
    <row r="9" spans="1:10" x14ac:dyDescent="0.25">
      <c r="A9" s="22"/>
      <c r="B9" s="37"/>
      <c r="C9" s="37"/>
      <c r="D9" s="37"/>
      <c r="E9" s="37"/>
      <c r="F9" s="37"/>
      <c r="G9" s="23"/>
      <c r="H9" s="23"/>
      <c r="I9" s="23"/>
      <c r="J9" s="21"/>
    </row>
    <row r="10" spans="1:10" ht="15" customHeight="1" x14ac:dyDescent="0.25">
      <c r="A10" s="22">
        <v>31</v>
      </c>
      <c r="B10" s="44" t="s">
        <v>39</v>
      </c>
      <c r="C10" s="44"/>
      <c r="D10" s="44"/>
      <c r="E10" s="44"/>
      <c r="F10" s="44"/>
      <c r="G10" s="23">
        <v>1100</v>
      </c>
      <c r="H10" s="23" t="s">
        <v>2</v>
      </c>
      <c r="I10" s="23"/>
      <c r="J10" s="21">
        <f>G10*I10</f>
        <v>0</v>
      </c>
    </row>
    <row r="11" spans="1:10" x14ac:dyDescent="0.25">
      <c r="A11" s="22"/>
      <c r="B11" s="44"/>
      <c r="C11" s="44"/>
      <c r="D11" s="44"/>
      <c r="E11" s="44"/>
      <c r="F11" s="44"/>
      <c r="G11" s="23"/>
      <c r="H11" s="23"/>
      <c r="I11" s="23"/>
      <c r="J11" s="21"/>
    </row>
    <row r="12" spans="1:10" x14ac:dyDescent="0.25">
      <c r="A12" s="22"/>
      <c r="B12" s="44"/>
      <c r="C12" s="44"/>
      <c r="D12" s="44"/>
      <c r="E12" s="44"/>
      <c r="F12" s="44"/>
      <c r="G12" s="23"/>
      <c r="H12" s="23"/>
      <c r="I12" s="23"/>
      <c r="J12" s="21"/>
    </row>
    <row r="13" spans="1:10" x14ac:dyDescent="0.25">
      <c r="A13" s="22"/>
      <c r="B13" s="44"/>
      <c r="C13" s="44"/>
      <c r="D13" s="44"/>
      <c r="E13" s="44"/>
      <c r="F13" s="44"/>
      <c r="G13" s="23"/>
      <c r="H13" s="23"/>
      <c r="I13" s="23"/>
      <c r="J13" s="21"/>
    </row>
    <row r="14" spans="1:10" x14ac:dyDescent="0.25">
      <c r="A14" s="22"/>
      <c r="B14" s="44"/>
      <c r="C14" s="44"/>
      <c r="D14" s="44"/>
      <c r="E14" s="44"/>
      <c r="F14" s="44"/>
      <c r="G14" s="23"/>
      <c r="H14" s="23"/>
      <c r="I14" s="23"/>
      <c r="J14" s="21"/>
    </row>
    <row r="15" spans="1:10" x14ac:dyDescent="0.25">
      <c r="A15" s="22"/>
      <c r="B15" s="44"/>
      <c r="C15" s="44"/>
      <c r="D15" s="44"/>
      <c r="E15" s="44"/>
      <c r="F15" s="44"/>
      <c r="G15" s="23"/>
      <c r="H15" s="23"/>
      <c r="I15" s="23"/>
      <c r="J15" s="21"/>
    </row>
    <row r="16" spans="1:10" x14ac:dyDescent="0.25">
      <c r="A16" s="22"/>
      <c r="B16" s="44"/>
      <c r="C16" s="44"/>
      <c r="D16" s="44"/>
      <c r="E16" s="44"/>
      <c r="F16" s="44"/>
      <c r="G16" s="23"/>
      <c r="H16" s="23"/>
      <c r="I16" s="23"/>
      <c r="J16" s="21"/>
    </row>
    <row r="17" spans="1:17" x14ac:dyDescent="0.25">
      <c r="A17" s="42">
        <v>32</v>
      </c>
      <c r="B17" s="26" t="s">
        <v>40</v>
      </c>
      <c r="C17" s="35"/>
      <c r="D17" s="35"/>
      <c r="E17" s="35"/>
      <c r="F17" s="35"/>
      <c r="G17" s="23">
        <v>1100</v>
      </c>
      <c r="H17" s="23" t="s">
        <v>2</v>
      </c>
      <c r="I17" s="23"/>
      <c r="J17" s="21">
        <f>G17*I17</f>
        <v>0</v>
      </c>
    </row>
    <row r="18" spans="1:17" x14ac:dyDescent="0.25">
      <c r="A18" s="42"/>
      <c r="B18" s="35"/>
      <c r="C18" s="35"/>
      <c r="D18" s="35"/>
      <c r="E18" s="35"/>
      <c r="F18" s="35"/>
      <c r="G18" s="23"/>
      <c r="H18" s="23"/>
      <c r="I18" s="23"/>
      <c r="J18" s="21"/>
    </row>
    <row r="19" spans="1:17" x14ac:dyDescent="0.25">
      <c r="A19" s="43"/>
      <c r="B19" s="35"/>
      <c r="C19" s="35"/>
      <c r="D19" s="35"/>
      <c r="E19" s="35"/>
      <c r="F19" s="35"/>
      <c r="G19" s="23"/>
      <c r="H19" s="23"/>
      <c r="I19" s="23"/>
      <c r="J19" s="21"/>
      <c r="Q19" s="4"/>
    </row>
    <row r="20" spans="1:17" x14ac:dyDescent="0.25">
      <c r="A20" s="10"/>
      <c r="B20" s="41" t="s">
        <v>22</v>
      </c>
      <c r="C20" s="41"/>
      <c r="D20" s="41"/>
      <c r="E20" s="41"/>
      <c r="F20" s="41"/>
      <c r="G20" s="5"/>
      <c r="H20" s="5"/>
      <c r="I20" s="5"/>
      <c r="J20" s="16">
        <f>SUM(J3:J19)</f>
        <v>0</v>
      </c>
    </row>
    <row r="21" spans="1:17" x14ac:dyDescent="0.25">
      <c r="F21" s="4" t="s">
        <v>27</v>
      </c>
      <c r="J21" s="12">
        <f>J20*0.25</f>
        <v>0</v>
      </c>
    </row>
    <row r="22" spans="1:17" x14ac:dyDescent="0.25">
      <c r="E22" s="39" t="s">
        <v>28</v>
      </c>
      <c r="F22" s="39"/>
      <c r="J22" s="12">
        <f>J20+J21</f>
        <v>0</v>
      </c>
    </row>
  </sheetData>
  <mergeCells count="21">
    <mergeCell ref="I3:I9"/>
    <mergeCell ref="J3:J9"/>
    <mergeCell ref="I10:I16"/>
    <mergeCell ref="J10:J16"/>
    <mergeCell ref="I17:I19"/>
    <mergeCell ref="J17:J19"/>
    <mergeCell ref="E22:F22"/>
    <mergeCell ref="B2:E2"/>
    <mergeCell ref="B3:F9"/>
    <mergeCell ref="G3:G9"/>
    <mergeCell ref="B20:F20"/>
    <mergeCell ref="A3:A9"/>
    <mergeCell ref="A10:A16"/>
    <mergeCell ref="A17:A19"/>
    <mergeCell ref="H3:H9"/>
    <mergeCell ref="B10:F16"/>
    <mergeCell ref="G10:G16"/>
    <mergeCell ref="H10:H16"/>
    <mergeCell ref="B17:F19"/>
    <mergeCell ref="G17:G19"/>
    <mergeCell ref="H17:H19"/>
  </mergeCells>
  <pageMargins left="0.7" right="0.7" top="0.75" bottom="0.75" header="0.3" footer="0.3"/>
  <pageSetup paperSize="9" scale="94"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
  <sheetViews>
    <sheetView zoomScaleNormal="100" workbookViewId="0">
      <selection activeCell="A19" sqref="A19"/>
    </sheetView>
  </sheetViews>
  <sheetFormatPr defaultRowHeight="15" x14ac:dyDescent="0.25"/>
  <cols>
    <col min="1" max="1" width="7.140625" customWidth="1"/>
    <col min="6" max="6" width="10.140625" customWidth="1"/>
    <col min="8" max="8" width="11" bestFit="1" customWidth="1"/>
    <col min="9" max="9" width="12.5703125" bestFit="1" customWidth="1"/>
    <col min="10" max="10" width="14.5703125" bestFit="1" customWidth="1"/>
  </cols>
  <sheetData>
    <row r="1" spans="1:10" x14ac:dyDescent="0.25">
      <c r="G1" s="11"/>
      <c r="H1" s="11"/>
      <c r="I1" s="11"/>
      <c r="J1" s="14"/>
    </row>
    <row r="2" spans="1:10" x14ac:dyDescent="0.25">
      <c r="B2" s="34" t="s">
        <v>23</v>
      </c>
      <c r="C2" s="34"/>
      <c r="D2" s="34"/>
      <c r="E2" s="34"/>
      <c r="F2" s="3"/>
      <c r="G2" s="11" t="s">
        <v>30</v>
      </c>
      <c r="H2" s="11" t="s">
        <v>31</v>
      </c>
      <c r="I2" s="11" t="s">
        <v>32</v>
      </c>
      <c r="J2" s="14" t="s">
        <v>34</v>
      </c>
    </row>
    <row r="3" spans="1:10" ht="15" customHeight="1" x14ac:dyDescent="0.25">
      <c r="A3" s="22">
        <v>33</v>
      </c>
      <c r="B3" s="37" t="s">
        <v>24</v>
      </c>
      <c r="C3" s="37"/>
      <c r="D3" s="37"/>
      <c r="E3" s="37"/>
      <c r="F3" s="37"/>
      <c r="G3" s="23">
        <v>20</v>
      </c>
      <c r="H3" s="23" t="s">
        <v>4</v>
      </c>
      <c r="I3" s="23"/>
      <c r="J3" s="23">
        <f>G3*I3</f>
        <v>0</v>
      </c>
    </row>
    <row r="4" spans="1:10" x14ac:dyDescent="0.25">
      <c r="A4" s="22"/>
      <c r="B4" s="37"/>
      <c r="C4" s="37"/>
      <c r="D4" s="37"/>
      <c r="E4" s="37"/>
      <c r="F4" s="37"/>
      <c r="G4" s="23"/>
      <c r="H4" s="23"/>
      <c r="I4" s="23"/>
      <c r="J4" s="23"/>
    </row>
    <row r="5" spans="1:10" x14ac:dyDescent="0.25">
      <c r="A5" s="22"/>
      <c r="B5" s="37"/>
      <c r="C5" s="37"/>
      <c r="D5" s="37"/>
      <c r="E5" s="37"/>
      <c r="F5" s="37"/>
      <c r="G5" s="23"/>
      <c r="H5" s="23"/>
      <c r="I5" s="23"/>
      <c r="J5" s="23"/>
    </row>
    <row r="6" spans="1:10" x14ac:dyDescent="0.25">
      <c r="A6" s="22"/>
      <c r="B6" s="37"/>
      <c r="C6" s="37"/>
      <c r="D6" s="37"/>
      <c r="E6" s="37"/>
      <c r="F6" s="37"/>
      <c r="G6" s="23"/>
      <c r="H6" s="23"/>
      <c r="I6" s="23"/>
      <c r="J6" s="23"/>
    </row>
    <row r="7" spans="1:10" x14ac:dyDescent="0.25">
      <c r="A7" s="22"/>
      <c r="B7" s="37"/>
      <c r="C7" s="37"/>
      <c r="D7" s="37"/>
      <c r="E7" s="37"/>
      <c r="F7" s="37"/>
      <c r="G7" s="23"/>
      <c r="H7" s="23"/>
      <c r="I7" s="23"/>
      <c r="J7" s="23"/>
    </row>
    <row r="8" spans="1:10" x14ac:dyDescent="0.25">
      <c r="A8" s="22"/>
      <c r="B8" s="37"/>
      <c r="C8" s="37"/>
      <c r="D8" s="37"/>
      <c r="E8" s="37"/>
      <c r="F8" s="37"/>
      <c r="G8" s="23"/>
      <c r="H8" s="23"/>
      <c r="I8" s="23"/>
      <c r="J8" s="23"/>
    </row>
    <row r="9" spans="1:10" x14ac:dyDescent="0.25">
      <c r="A9" s="22"/>
      <c r="B9" s="37"/>
      <c r="C9" s="37"/>
      <c r="D9" s="37"/>
      <c r="E9" s="37"/>
      <c r="F9" s="37"/>
      <c r="G9" s="23"/>
      <c r="H9" s="23"/>
      <c r="I9" s="23"/>
      <c r="J9" s="23"/>
    </row>
    <row r="10" spans="1:10" x14ac:dyDescent="0.25">
      <c r="A10" s="22"/>
      <c r="B10" s="37"/>
      <c r="C10" s="37"/>
      <c r="D10" s="37"/>
      <c r="E10" s="37"/>
      <c r="F10" s="37"/>
      <c r="G10" s="23"/>
      <c r="H10" s="23"/>
      <c r="I10" s="23"/>
      <c r="J10" s="23"/>
    </row>
    <row r="11" spans="1:10" ht="15" customHeight="1" x14ac:dyDescent="0.25">
      <c r="A11" s="22">
        <v>34</v>
      </c>
      <c r="B11" s="37" t="s">
        <v>25</v>
      </c>
      <c r="C11" s="37"/>
      <c r="D11" s="37"/>
      <c r="E11" s="37"/>
      <c r="F11" s="37"/>
      <c r="G11" s="23">
        <v>200</v>
      </c>
      <c r="H11" s="23" t="s">
        <v>4</v>
      </c>
      <c r="I11" s="23"/>
      <c r="J11" s="23">
        <f>G11*I11</f>
        <v>0</v>
      </c>
    </row>
    <row r="12" spans="1:10" x14ac:dyDescent="0.25">
      <c r="A12" s="22"/>
      <c r="B12" s="37"/>
      <c r="C12" s="37"/>
      <c r="D12" s="37"/>
      <c r="E12" s="37"/>
      <c r="F12" s="37"/>
      <c r="G12" s="23"/>
      <c r="H12" s="23"/>
      <c r="I12" s="23"/>
      <c r="J12" s="23"/>
    </row>
    <row r="13" spans="1:10" x14ac:dyDescent="0.25">
      <c r="A13" s="22"/>
      <c r="B13" s="37"/>
      <c r="C13" s="37"/>
      <c r="D13" s="37"/>
      <c r="E13" s="37"/>
      <c r="F13" s="37"/>
      <c r="G13" s="23"/>
      <c r="H13" s="23"/>
      <c r="I13" s="23"/>
      <c r="J13" s="23"/>
    </row>
    <row r="14" spans="1:10" x14ac:dyDescent="0.25">
      <c r="A14" s="22"/>
      <c r="B14" s="37"/>
      <c r="C14" s="37"/>
      <c r="D14" s="37"/>
      <c r="E14" s="37"/>
      <c r="F14" s="37"/>
      <c r="G14" s="23"/>
      <c r="H14" s="23"/>
      <c r="I14" s="23"/>
      <c r="J14" s="23"/>
    </row>
    <row r="15" spans="1:10" x14ac:dyDescent="0.25">
      <c r="A15" s="22"/>
      <c r="B15" s="37"/>
      <c r="C15" s="37"/>
      <c r="D15" s="37"/>
      <c r="E15" s="37"/>
      <c r="F15" s="37"/>
      <c r="G15" s="23"/>
      <c r="H15" s="23"/>
      <c r="I15" s="23"/>
      <c r="J15" s="23"/>
    </row>
    <row r="16" spans="1:10" x14ac:dyDescent="0.25">
      <c r="A16" s="22"/>
      <c r="B16" s="37"/>
      <c r="C16" s="37"/>
      <c r="D16" s="37"/>
      <c r="E16" s="37"/>
      <c r="F16" s="37"/>
      <c r="G16" s="23"/>
      <c r="H16" s="23"/>
      <c r="I16" s="23"/>
      <c r="J16" s="23"/>
    </row>
    <row r="17" spans="1:10" x14ac:dyDescent="0.25">
      <c r="A17" s="22"/>
      <c r="B17" s="37"/>
      <c r="C17" s="37"/>
      <c r="D17" s="37"/>
      <c r="E17" s="37"/>
      <c r="F17" s="37"/>
      <c r="G17" s="23"/>
      <c r="H17" s="23"/>
      <c r="I17" s="23"/>
      <c r="J17" s="23"/>
    </row>
    <row r="18" spans="1:10" x14ac:dyDescent="0.25">
      <c r="A18" s="29"/>
      <c r="B18" s="37"/>
      <c r="C18" s="37"/>
      <c r="D18" s="37"/>
      <c r="E18" s="37"/>
      <c r="F18" s="37"/>
      <c r="G18" s="23"/>
      <c r="H18" s="23"/>
      <c r="I18" s="23"/>
      <c r="J18" s="23"/>
    </row>
    <row r="19" spans="1:10" x14ac:dyDescent="0.25">
      <c r="B19" s="45" t="s">
        <v>26</v>
      </c>
      <c r="C19" s="45"/>
      <c r="D19" s="45"/>
      <c r="E19" s="45"/>
      <c r="F19" s="45"/>
      <c r="G19" s="5"/>
      <c r="H19" s="5"/>
      <c r="I19" s="5"/>
      <c r="J19" s="17">
        <f>SUM(J3:J18)</f>
        <v>0</v>
      </c>
    </row>
    <row r="20" spans="1:10" x14ac:dyDescent="0.25">
      <c r="E20" s="22" t="s">
        <v>27</v>
      </c>
      <c r="F20" s="22"/>
      <c r="J20" s="9">
        <f>0.25*J19</f>
        <v>0</v>
      </c>
    </row>
    <row r="21" spans="1:10" x14ac:dyDescent="0.25">
      <c r="E21" s="39" t="s">
        <v>28</v>
      </c>
      <c r="F21" s="39"/>
      <c r="J21" s="9">
        <f>J19+J20</f>
        <v>0</v>
      </c>
    </row>
    <row r="26" spans="1:10" x14ac:dyDescent="0.25">
      <c r="J26" s="8"/>
    </row>
  </sheetData>
  <mergeCells count="16">
    <mergeCell ref="B19:F19"/>
    <mergeCell ref="E20:F20"/>
    <mergeCell ref="E21:F21"/>
    <mergeCell ref="I3:I10"/>
    <mergeCell ref="J3:J10"/>
    <mergeCell ref="I11:I18"/>
    <mergeCell ref="J11:J18"/>
    <mergeCell ref="H3:H10"/>
    <mergeCell ref="B11:F18"/>
    <mergeCell ref="G11:G18"/>
    <mergeCell ref="H11:H18"/>
    <mergeCell ref="A3:A10"/>
    <mergeCell ref="A11:A18"/>
    <mergeCell ref="B2:E2"/>
    <mergeCell ref="B3:F10"/>
    <mergeCell ref="G3:G10"/>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0"/>
  <sheetViews>
    <sheetView workbookViewId="0">
      <selection activeCell="H11" sqref="H11"/>
    </sheetView>
  </sheetViews>
  <sheetFormatPr defaultRowHeight="15" x14ac:dyDescent="0.25"/>
  <cols>
    <col min="6" max="6" width="11.7109375" customWidth="1"/>
    <col min="7" max="7" width="10" customWidth="1"/>
    <col min="8" max="8" width="9.7109375" customWidth="1"/>
  </cols>
  <sheetData>
    <row r="1" spans="1:8" ht="21" customHeight="1" thickBot="1" x14ac:dyDescent="0.3">
      <c r="A1" s="48" t="s">
        <v>33</v>
      </c>
      <c r="B1" s="49"/>
      <c r="C1" s="49"/>
      <c r="D1" s="49"/>
      <c r="E1" s="49"/>
      <c r="F1" s="49"/>
      <c r="G1" s="49"/>
      <c r="H1" s="50"/>
    </row>
    <row r="3" spans="1:8" x14ac:dyDescent="0.25">
      <c r="A3" s="40" t="s">
        <v>12</v>
      </c>
      <c r="B3" s="40"/>
      <c r="C3" s="40"/>
      <c r="D3" s="40"/>
      <c r="E3" s="40"/>
      <c r="F3" s="40"/>
      <c r="H3" s="19">
        <f>dvorište!J178</f>
        <v>0</v>
      </c>
    </row>
    <row r="4" spans="1:8" x14ac:dyDescent="0.25">
      <c r="A4" s="40" t="s">
        <v>15</v>
      </c>
      <c r="B4" s="40"/>
      <c r="C4" s="40"/>
      <c r="D4" s="40"/>
      <c r="E4" s="40"/>
      <c r="F4" s="40"/>
      <c r="H4" s="19">
        <f>garaže!J25</f>
        <v>0</v>
      </c>
    </row>
    <row r="5" spans="1:8" x14ac:dyDescent="0.25">
      <c r="A5" s="40" t="s">
        <v>19</v>
      </c>
      <c r="B5" s="40"/>
      <c r="C5" s="40"/>
      <c r="D5" s="40"/>
      <c r="E5" s="40"/>
      <c r="F5" s="40"/>
      <c r="H5" s="19">
        <f>stubište!J15</f>
        <v>0</v>
      </c>
    </row>
    <row r="6" spans="1:8" x14ac:dyDescent="0.25">
      <c r="A6" s="40" t="s">
        <v>22</v>
      </c>
      <c r="B6" s="40"/>
      <c r="C6" s="40"/>
      <c r="D6" s="40"/>
      <c r="E6" s="40"/>
      <c r="F6" s="40"/>
      <c r="H6" s="19">
        <f>'galerije-prozori'!J20</f>
        <v>0</v>
      </c>
    </row>
    <row r="7" spans="1:8" x14ac:dyDescent="0.25">
      <c r="A7" s="40" t="s">
        <v>26</v>
      </c>
      <c r="B7" s="40"/>
      <c r="C7" s="40"/>
      <c r="D7" s="40"/>
      <c r="E7" s="40"/>
      <c r="F7" s="40"/>
      <c r="H7" s="19">
        <f>katovi!J19</f>
        <v>0</v>
      </c>
    </row>
    <row r="8" spans="1:8" x14ac:dyDescent="0.25">
      <c r="A8" s="7"/>
      <c r="B8" s="7"/>
      <c r="C8" s="7"/>
      <c r="D8" s="7"/>
      <c r="E8" s="41" t="s">
        <v>35</v>
      </c>
      <c r="F8" s="41"/>
      <c r="G8" s="5"/>
      <c r="H8" s="20">
        <f>SUM(H3:H7)</f>
        <v>0</v>
      </c>
    </row>
    <row r="9" spans="1:8" x14ac:dyDescent="0.25">
      <c r="A9" s="18"/>
      <c r="B9" s="18"/>
      <c r="C9" s="18"/>
      <c r="D9" s="18"/>
      <c r="E9" s="40" t="s">
        <v>41</v>
      </c>
      <c r="F9" s="40"/>
      <c r="H9" s="19">
        <f>0.05*H8</f>
        <v>0</v>
      </c>
    </row>
    <row r="10" spans="1:8" x14ac:dyDescent="0.25">
      <c r="E10" s="22" t="s">
        <v>27</v>
      </c>
      <c r="F10" s="22"/>
      <c r="H10" s="19">
        <f>0.25*(H8+H9)</f>
        <v>0</v>
      </c>
    </row>
    <row r="11" spans="1:8" x14ac:dyDescent="0.25">
      <c r="E11" s="45" t="s">
        <v>28</v>
      </c>
      <c r="F11" s="45"/>
      <c r="G11" s="5"/>
      <c r="H11" s="20">
        <f>SUM(H8:H10)</f>
        <v>0</v>
      </c>
    </row>
    <row r="15" spans="1:8" ht="21.75" customHeight="1" x14ac:dyDescent="0.25">
      <c r="A15" s="46" t="s">
        <v>57</v>
      </c>
      <c r="B15" s="46"/>
      <c r="C15" s="46"/>
      <c r="D15" s="46"/>
      <c r="E15" s="46"/>
      <c r="F15" s="46"/>
      <c r="G15" s="46"/>
      <c r="H15" s="46"/>
    </row>
    <row r="16" spans="1:8" x14ac:dyDescent="0.25">
      <c r="A16" s="46"/>
      <c r="B16" s="46"/>
      <c r="C16" s="46"/>
      <c r="D16" s="46"/>
      <c r="E16" s="46"/>
      <c r="F16" s="46"/>
      <c r="G16" s="46"/>
      <c r="H16" s="46"/>
    </row>
    <row r="17" spans="1:19" x14ac:dyDescent="0.25">
      <c r="F17" s="22"/>
      <c r="G17" s="22"/>
    </row>
    <row r="18" spans="1:19" x14ac:dyDescent="0.25">
      <c r="F18" s="39"/>
      <c r="G18" s="39"/>
      <c r="H18" s="6"/>
    </row>
    <row r="19" spans="1:19" x14ac:dyDescent="0.25">
      <c r="M19" s="37"/>
      <c r="N19" s="37"/>
      <c r="O19" s="37"/>
      <c r="P19" s="37"/>
      <c r="Q19" s="37"/>
      <c r="R19" s="9"/>
      <c r="S19" s="9"/>
    </row>
    <row r="20" spans="1:19" x14ac:dyDescent="0.25">
      <c r="A20" s="47"/>
      <c r="B20" s="47"/>
      <c r="C20" s="47"/>
      <c r="D20" s="47"/>
      <c r="E20" s="47"/>
      <c r="F20" s="47"/>
      <c r="G20" s="47"/>
      <c r="H20" s="47"/>
    </row>
  </sheetData>
  <mergeCells count="15">
    <mergeCell ref="A3:F3"/>
    <mergeCell ref="A4:F4"/>
    <mergeCell ref="A5:F5"/>
    <mergeCell ref="A6:F6"/>
    <mergeCell ref="A1:H1"/>
    <mergeCell ref="M19:Q19"/>
    <mergeCell ref="E9:F9"/>
    <mergeCell ref="A15:H16"/>
    <mergeCell ref="A20:H20"/>
    <mergeCell ref="A7:F7"/>
    <mergeCell ref="F17:G17"/>
    <mergeCell ref="F18:G18"/>
    <mergeCell ref="E11:F11"/>
    <mergeCell ref="E10:F10"/>
    <mergeCell ref="E8:F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dvorište</vt:lpstr>
      <vt:lpstr>garaže</vt:lpstr>
      <vt:lpstr>stubište</vt:lpstr>
      <vt:lpstr>galerije-prozori</vt:lpstr>
      <vt:lpstr>katovi</vt:lpstr>
      <vt:lpstr>REKAP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Malenica</dc:creator>
  <cp:lastModifiedBy>Luka Ostrman</cp:lastModifiedBy>
  <cp:lastPrinted>2023-05-25T12:26:11Z</cp:lastPrinted>
  <dcterms:created xsi:type="dcterms:W3CDTF">2023-02-15T11:45:20Z</dcterms:created>
  <dcterms:modified xsi:type="dcterms:W3CDTF">2024-03-19T15:15:20Z</dcterms:modified>
</cp:coreProperties>
</file>